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5d593b887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はじめに" sheetId="1" r:id="R13066088711543b4"/>
    <x:sheet xmlns:r="http://schemas.openxmlformats.org/officeDocument/2006/relationships" name="管理表" sheetId="2" r:id="R88965864f9b2480f"/>
    <x:sheet xmlns:r="http://schemas.openxmlformats.org/officeDocument/2006/relationships" name="対応履歴" sheetId="3" r:id="Ra26c6fcbd4d54ec3"/>
    <x:sheet xmlns:r="http://schemas.openxmlformats.org/officeDocument/2006/relationships" name="記入例" sheetId="4" r:id="R3859268b75ae4c31"/>
    <x:sheet xmlns:r="http://schemas.openxmlformats.org/officeDocument/2006/relationships" name="項目設定" sheetId="5" r:id="R49fa26ec426e42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@"/>
  </x:numFmts>
  <x:fonts count="18">
    <x:font>
      <x:sz val="11"/>
      <x:name val="Carlito"/>
    </x:font>
    <x:font>
      <x:sz val="10"/>
      <x:color rgb="FF203239"/>
      <x:name val="Yu Gothic"/>
    </x:font>
    <x:font>
      <x:b/>
      <x:sz val="20"/>
      <x:color rgb="FFFFFFFF"/>
      <x:name val="Yu Gothic"/>
    </x:font>
    <x:font>
      <x:sz val="10"/>
      <x:color rgb="FF64747B"/>
      <x:name val="Yu Gothic"/>
    </x:font>
    <x:font>
      <x:b/>
      <x:sz val="12"/>
      <x:color rgb="FF203239"/>
      <x:name val="Yu Gothic"/>
    </x:font>
    <x:font>
      <x:b/>
      <x:sz val="10"/>
      <x:color rgb="FFFFFFFF"/>
      <x:name val="Yu Gothic"/>
    </x:font>
    <x:font>
      <x:b/>
      <x:sz val="10"/>
      <x:color rgb="FF203239"/>
      <x:name val="Yu Gothic"/>
    </x:font>
    <x:font>
      <x:sz val="10"/>
      <x:color rgb="FF203239"/>
      <x:name val="Yu Gothic"/>
    </x:font>
    <x:font>
      <x:b/>
      <x:sz val="11"/>
      <x:color rgb="FF203239"/>
      <x:name val="Yu Gothic"/>
    </x:font>
    <x:font>
      <x:b/>
      <x:sz val="16"/>
      <x:color rgb="FFFFFFFF"/>
      <x:name val="Yu Gothic"/>
    </x:font>
    <x:font>
      <x:b/>
      <x:sz val="14"/>
      <x:color rgb="FF155B63"/>
      <x:name val="Yu Gothic"/>
    </x:font>
    <x:font>
      <x:sz val="9"/>
      <x:color rgb="FF64747B"/>
      <x:name val="Yu Gothic"/>
    </x:font>
    <x:font>
      <x:b/>
      <x:sz val="18"/>
      <x:color rgb="FFFFFFFF"/>
      <x:name val="Yu Gothic"/>
    </x:font>
    <x:font>
      <x:b/>
      <x:sz val="18"/>
      <x:color rgb="FF155B63"/>
      <x:name val="Yu Gothic"/>
    </x:font>
    <x:font>
      <x:sz val="10"/>
      <x:color rgb="FF1B5680"/>
      <x:name val="Yu Gothic"/>
    </x:font>
    <x:font>
      <x:b/>
      <x:sz val="11"/>
      <x:color rgb="FF203239"/>
      <x:name val="Carlito"/>
    </x:font>
    <x:font>
      <x:b/>
      <x:sz val="10"/>
      <x:color rgb="FFFFFFFF"/>
      <x:name val="Carlito"/>
    </x:font>
    <x:font>
      <x:sz val="11"/>
      <x:color rgb="FF203239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155B63"/>
      </x:patternFill>
    </x:fill>
    <x:fill>
      <x:patternFill patternType="solid">
        <x:fgColor rgb="FFEDF5F4"/>
      </x:patternFill>
    </x:fill>
    <x:fill>
      <x:patternFill patternType="solid">
        <x:fgColor rgb="FFF3F5F5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  <x:xf numFmtId="0" fontId="9" fillId="2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0" fillId="0" borderId="0" xfId="0" applyNumberFormat="1" applyFont="1" applyFill="1" applyBorder="1" applyAlignment="1">
      <x:alignment vertical="center" wrapText="1"/>
    </x:xf>
    <x:xf numFmtId="200" fontId="10" fillId="0" borderId="1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 wrapText="1"/>
    </x:xf>
    <x:xf numFmtId="0" fontId="12" fillId="2" borderId="1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200" fontId="13" fillId="0" borderId="0" xfId="0" applyNumberFormat="1" applyFont="1" applyFill="1" applyBorder="1" applyAlignment="1">
      <x:alignment vertical="center" wrapText="1"/>
    </x:xf>
    <x:xf numFmtId="0" fontId="13" fillId="0" borderId="1" xfId="0" applyNumberFormat="1" applyFont="1" applyFill="1" applyBorder="1" applyAlignment="1">
      <x:alignment vertical="center" wrapText="1"/>
    </x:xf>
    <x:xf numFmtId="200" fontId="13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14" fillId="0" borderId="0" xfId="0" applyNumberFormat="1" applyFont="1" applyFill="1" applyBorder="1" applyAlignment="1">
      <x:alignment vertical="center" wrapText="1"/>
    </x:xf>
    <x:xf numFmtId="200" fontId="14" fillId="0" borderId="1" xfId="0" applyNumberFormat="1" applyFont="1" applyFill="1" applyBorder="1" applyAlignment="1">
      <x:alignment vertical="center" wrapText="1"/>
    </x:xf>
    <x:xf numFmtId="201" fontId="14" fillId="0" borderId="0" xfId="0" applyNumberFormat="1" applyFont="1" applyFill="1" applyBorder="1" applyAlignment="1">
      <x:alignment vertical="center" wrapText="1"/>
    </x:xf>
    <x:xf numFmtId="201" fontId="14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15" fillId="3" borderId="0" xfId="0" applyNumberFormat="1" applyFont="1" applyFill="1" applyBorder="1"/>
    <x:xf numFmtId="0" fontId="0" fillId="3" borderId="1" xfId="0" applyNumberFormat="1" applyFont="1" applyFill="1" applyBorder="1"/>
    <x:xf numFmtId="0" fontId="15" fillId="3" borderId="1" xfId="0" applyNumberFormat="1" applyFont="1" applyFill="1" applyBorder="1"/>
    <x:xf numFmtId="0" fontId="0" fillId="2" borderId="0" xfId="0" applyNumberFormat="1" applyFont="1" applyFill="1" applyBorder="1"/>
    <x:xf numFmtId="0" fontId="16" fillId="2" borderId="0" xfId="0" applyNumberFormat="1" applyFont="1" applyFill="1" applyBorder="1"/>
    <x:xf numFmtId="0" fontId="16" fillId="2" borderId="0" xfId="0" applyNumberFormat="1" applyFont="1" applyFill="1" applyBorder="1" applyAlignment="1">
      <x:alignment wrapText="1"/>
    </x:xf>
    <x:xf numFmtId="0" fontId="16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6" fillId="2" borderId="1" xfId="0" applyNumberFormat="1" applyFont="1" applyFill="1" applyBorder="1"/>
    <x:xf numFmtId="0" fontId="16" fillId="2" borderId="1" xfId="0" applyNumberFormat="1" applyFont="1" applyFill="1" applyBorder="1" applyAlignment="1">
      <x:alignment wrapText="1"/>
    </x:xf>
    <x:xf numFmtId="0" fontId="16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7" fillId="3" borderId="0" xfId="0" applyNumberFormat="1" applyFont="1" applyFill="1" applyBorder="1" applyAlignment="1">
      <x:alignment vertical="center" wrapText="1"/>
    </x:xf>
    <x:xf numFmtId="0" fontId="17" fillId="3" borderId="1" xfId="0" applyNumberFormat="1" applyFont="1" applyFill="1" applyBorder="1" applyAlignment="1">
      <x:alignment vertical="center" wrapText="1"/>
    </x:xf>
    <x:xf numFmtId="201" fontId="14" fillId="5" borderId="0" xfId="0" applyNumberFormat="1" applyFont="1" applyFill="1" applyBorder="1" applyAlignment="1">
      <x:alignment vertical="center" wrapText="1"/>
    </x:xf>
    <x:xf numFmtId="200" fontId="14" fillId="5" borderId="0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 wrapText="1"/>
    </x:xf>
    <x:xf numFmtId="201" fontId="14" fillId="5" borderId="1" xfId="0" applyNumberFormat="1" applyFont="1" applyFill="1" applyBorder="1" applyAlignment="1">
      <x:alignment vertical="center" wrapText="1"/>
    </x:xf>
    <x:xf numFmtId="200" fontId="14" fillId="5" borderId="1" xfId="0" applyNumberFormat="1" applyFont="1" applyFill="1" applyBorder="1" applyAlignment="1">
      <x:alignment vertical="center" wrapText="1"/>
    </x:xf>
    <x:xf numFmtId="0" fontId="14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2">
    <x:dxf>
      <x:fill>
        <x:patternFill patternType="solid">
          <x:bgColor rgb="FFFBE9E7"/>
        </x:patternFill>
      </x:fill>
    </x:dxf>
    <x:dxf>
      <x:fill>
        <x:patternFill patternType="solid">
          <x:bgColor rgb="FFFFF1D6"/>
        </x:patternFill>
      </x:fill>
    </x:dxf>
    <x:dxf>
      <x:font>
        <x:color rgb="FF64747B"/>
      </x:font>
    </x:dxf>
    <x:dxf>
      <x:fill>
        <x:patternFill patternType="solid">
          <x:bgColor rgb="FFFBE9E7"/>
        </x:patternFill>
      </x:fill>
    </x:dxf>
    <x:dxf>
      <x:fill>
        <x:patternFill patternType="solid">
          <x:bgColor rgb="FFFFF1D6"/>
        </x:patternFill>
      </x:fill>
    </x:dxf>
    <x:dxf>
      <x:font>
        <x:color rgb="FF64747B"/>
      </x:font>
    </x:dxf>
    <x:dxf>
      <x:fill>
        <x:patternFill patternType="solid">
          <x:bgColor rgb="FFFBE9E7"/>
        </x:patternFill>
      </x:fill>
    </x:dxf>
    <x:dxf>
      <x:fill>
        <x:patternFill patternType="solid">
          <x:bgColor rgb="FFFFF1D6"/>
        </x:patternFill>
      </x:fill>
    </x:dxf>
    <x:dxf>
      <x:fill>
        <x:patternFill patternType="solid">
          <x:bgColor rgb="FFF3F5F5"/>
        </x:patternFill>
      </x:fill>
    </x:dxf>
    <x:dxf>
      <x:fill>
        <x:patternFill patternType="solid">
          <x:bgColor rgb="FFFBE9E7"/>
        </x:patternFill>
      </x:fill>
    </x:dxf>
    <x:dxf>
      <x:fill>
        <x:patternFill patternType="solid">
          <x:bgColor rgb="FFFFF1D6"/>
        </x:patternFill>
      </x:fill>
    </x:dxf>
    <x:dxf>
      <x:fill>
        <x:patternFill patternType="solid">
          <x:bgColor rgb="FFF3F5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7f29a84bb447e" /><Relationship Type="http://schemas.openxmlformats.org/officeDocument/2006/relationships/theme" Target="/xl/theme/theme1.xml" Id="R49fd1b9a2f684220" /><Relationship Type="http://schemas.openxmlformats.org/officeDocument/2006/relationships/sharedStrings" Target="/xl/sharedStrings.xml" Id="R54f9cee89cba4d01" /><Relationship Type="http://schemas.openxmlformats.org/officeDocument/2006/relationships/worksheet" Target="/xl/worksheets/sheet1.xml" Id="R13066088711543b4" /><Relationship Type="http://schemas.openxmlformats.org/officeDocument/2006/relationships/worksheet" Target="/xl/worksheets/sheet2.xml" Id="R88965864f9b2480f" /><Relationship Type="http://schemas.openxmlformats.org/officeDocument/2006/relationships/worksheet" Target="/xl/worksheets/sheet3.xml" Id="Ra26c6fcbd4d54ec3" /><Relationship Type="http://schemas.openxmlformats.org/officeDocument/2006/relationships/worksheet" Target="/xl/worksheets/sheet4.xml" Id="R3859268b75ae4c31" /><Relationship Type="http://schemas.openxmlformats.org/officeDocument/2006/relationships/worksheet" Target="/xl/worksheets/sheet5.xml" Id="R49fa26ec426e42a3" /></Relationships>
</file>

<file path=xl/tables/table1.xml><?xml version="1.0" encoding="utf-8"?>
<x:table xmlns:x="http://schemas.openxmlformats.org/spreadsheetml/2006/main" id="1" name="InquiryCases" displayName="InquiryCases" ref="A8:M308" headerRowCount="1" totalsRowCount="0" totalsRowShown="0">
  <x:tableColumns count="13">
    <x:tableColumn id="1" name="案件ID"/>
    <x:tableColumn id="2" name="受付日"/>
    <x:tableColumn id="3" name="相手（会社・氏名）"/>
    <x:tableColumn id="4" name="相談・見積の件名"/>
    <x:tableColumn id="5" name="自社担当者"/>
    <x:tableColumn id="6" name="対応状況"/>
    <x:tableColumn id="7" name="次にすること"/>
    <x:tableColumn id="8" name="次回連絡日"/>
    <x:tableColumn id="9" name="最終対応日"/>
    <x:tableColumn id="10" name="見積状況"/>
    <x:tableColumn id="11" name="終了理由"/>
    <x:tableColumn id="12" name="参照メモ"/>
    <x:tableColumn id="13" name="確認（自動）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3" name="ResponseHistory" displayName="ResponseHistory" ref="A8:H508" headerRowCount="1" totalsRowCount="0" totalsRowShown="0">
  <x:tableColumns count="8">
    <x:tableColumn id="1" name="対応日"/>
    <x:tableColumn id="2" name="案件ID"/>
    <x:tableColumn id="3" name="対応者"/>
    <x:tableColumn id="4" name="手段"/>
    <x:tableColumn id="5" name="行ったこと"/>
    <x:tableColumn id="6" name="相手の回答・決定"/>
    <x:tableColumn id="7" name="次の作業"/>
    <x:tableColumn id="8" name="確認（自動）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ExampleCases" displayName="ExampleCases" ref="A8:M16" headerRowCount="1" totalsRowCount="0" totalsRowShown="0">
  <x:tableColumns count="13">
    <x:tableColumn id="1" name="案件ID"/>
    <x:tableColumn id="2" name="受付日"/>
    <x:tableColumn id="3" name="相手（会社・氏名）"/>
    <x:tableColumn id="4" name="相談・見積の件名"/>
    <x:tableColumn id="5" name="自社担当者"/>
    <x:tableColumn id="6" name="対応状況"/>
    <x:tableColumn id="7" name="次にすること"/>
    <x:tableColumn id="8" name="次回連絡日"/>
    <x:tableColumn id="9" name="最終対応日"/>
    <x:tableColumn id="10" name="見積状況"/>
    <x:tableColumn id="11" name="終了理由"/>
    <x:tableColumn id="12" name="参照メモ"/>
    <x:tableColumn id="13" name="確認（自動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eac4923cce744a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16df3b920fb40c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5bfd530b95e464c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5" customHeight="1">
      <x:c r="A1" s="9" t="str">
        <x:v>問い合わせ・見積フォロー管理表</x:v>
      </x:c>
      <x:c r="B1" s="9"/>
      <x:c r="C1" s="9"/>
      <x:c r="D1" s="9"/>
      <x:c r="E1" s="9"/>
      <x:c r="F1" s="9"/>
      <x:c r="G1" s="9"/>
      <x:c r="H1" s="9"/>
    </x:row>
    <x:row r="2" ht="25" customHeight="1">
      <x:c r="A2" s="9"/>
      <x:c r="B2" s="9"/>
      <x:c r="C2" s="9"/>
      <x:c r="D2" s="9"/>
      <x:c r="E2" s="9"/>
      <x:c r="F2" s="9"/>
      <x:c r="G2" s="9"/>
      <x:c r="H2" s="9"/>
    </x:row>
    <x:row r="3" ht="25" customHeight="1">
      <x:c r="A3" s="12" t="str">
        <x:v>業務連携実測ラボ  |  v0.1  |  配布前レビュー用</x:v>
      </x:c>
      <x:c r="B3" s="12"/>
      <x:c r="C3" s="12"/>
      <x:c r="D3" s="12"/>
      <x:c r="E3" s="12"/>
      <x:c r="F3" s="12"/>
      <x:c r="G3" s="12"/>
      <x:c r="H3" s="12"/>
    </x:row>
    <x:row r="4" ht="25" customHeight="1">
      <x:c r="A4" s="4"/>
      <x:c r="B4" s="4"/>
      <x:c r="C4" s="4"/>
      <x:c r="D4" s="4"/>
      <x:c r="E4" s="4"/>
      <x:c r="F4" s="4"/>
      <x:c r="G4" s="4"/>
      <x:c r="H4" s="4"/>
    </x:row>
    <x:row r="5" ht="25" customHeight="1">
      <x:c r="A5" s="15" t="str">
        <x:v>1件の相談・見積を1行に。次にすることと連絡日を決め、対応の履歴は別に残します。</x:v>
      </x:c>
      <x:c r="B5" s="15"/>
      <x:c r="C5" s="15"/>
      <x:c r="D5" s="15"/>
      <x:c r="E5" s="15"/>
      <x:c r="F5" s="15"/>
      <x:c r="G5" s="15"/>
      <x:c r="H5" s="15"/>
    </x:row>
    <x:row r="6" ht="25" customHeight="1">
      <x:c r="A6" s="15"/>
      <x:c r="B6" s="15"/>
      <x:c r="C6" s="15"/>
      <x:c r="D6" s="15"/>
      <x:c r="E6" s="15"/>
      <x:c r="F6" s="15"/>
      <x:c r="G6" s="15"/>
      <x:c r="H6" s="15"/>
    </x:row>
    <x:row r="7" ht="25" customHeight="1">
      <x:c r="A7" s="4"/>
      <x:c r="B7" s="4"/>
      <x:c r="C7" s="4"/>
      <x:c r="D7" s="4"/>
      <x:c r="E7" s="4"/>
      <x:c r="F7" s="4"/>
      <x:c r="G7" s="4"/>
      <x:c r="H7" s="4"/>
    </x:row>
    <x:row r="8" ht="34" customHeight="1">
      <x:c r="A8" s="18" t="str">
        <x:v>シート</x:v>
      </x:c>
      <x:c r="B8" s="18"/>
      <x:c r="C8" s="18" t="str">
        <x:v>役割</x:v>
      </x:c>
      <x:c r="D8" s="18"/>
      <x:c r="E8" s="18"/>
      <x:c r="F8" s="18"/>
      <x:c r="G8" s="18"/>
      <x:c r="H8" s="18"/>
    </x:row>
    <x:row r="9" ht="49" customHeight="1">
      <x:c r="A9" s="20" t="str">
        <x:v>管理表</x:v>
      </x:c>
      <x:c r="B9" s="20"/>
      <x:c r="C9" s="22" t="str">
        <x:v>実務入力用の空欄300行。白い入力欄に記入し、右端の「確認（自動）」で期限や不足を
確認します。</x:v>
      </x:c>
      <x:c r="D9" s="22"/>
      <x:c r="E9" s="22"/>
      <x:c r="F9" s="22"/>
      <x:c r="G9" s="22"/>
      <x:c r="H9" s="22"/>
    </x:row>
    <x:row r="10" ht="49" customHeight="1">
      <x:c r="A10" s="20" t="str">
        <x:v>対応履歴</x:v>
      </x:c>
      <x:c r="B10" s="20"/>
      <x:c r="C10" s="22" t="str">
        <x:v>実務入力用の空欄500行。同じ案件IDで対応を追記します。元メールを消したり上書きす
る機能はありません。</x:v>
      </x:c>
      <x:c r="D10" s="22"/>
      <x:c r="E10" s="22"/>
      <x:c r="F10" s="22"/>
      <x:c r="G10" s="22"/>
      <x:c r="H10" s="22"/>
    </x:row>
    <x:row r="11" ht="49" customHeight="1">
      <x:c r="A11" s="20" t="str">
        <x:v>記入例</x:v>
      </x:c>
      <x:c r="B11" s="20"/>
      <x:c r="C11" s="22" t="str">
        <x:v>架空の8案件と履歴例。判定の基準日は2026/09/22に固定し、実務の集計とは分離してい
ます。</x:v>
      </x:c>
      <x:c r="D11" s="22"/>
      <x:c r="E11" s="22"/>
      <x:c r="F11" s="22"/>
      <x:c r="G11" s="22"/>
      <x:c r="H11" s="22"/>
    </x:row>
    <x:row r="12" ht="49" customHeight="1">
      <x:c r="A12" s="20" t="str">
        <x:v>項目設定</x:v>
      </x:c>
      <x:c r="B12" s="20"/>
      <x:c r="C12" s="22" t="str">
        <x:v>基準日と入力候補の説明。通常の基準日はTODAY()で、必要なときだけ日付を指定できま
す。</x:v>
      </x:c>
      <x:c r="D12" s="22"/>
      <x:c r="E12" s="22"/>
      <x:c r="F12" s="22"/>
      <x:c r="G12" s="22"/>
      <x:c r="H12" s="22"/>
    </x:row>
    <x:row r="13" ht="25" customHeight="1">
      <x:c r="A13" s="4"/>
      <x:c r="B13" s="4"/>
      <x:c r="C13" s="4"/>
      <x:c r="D13" s="4"/>
      <x:c r="E13" s="4"/>
      <x:c r="F13" s="4"/>
      <x:c r="G13" s="4"/>
      <x:c r="H13" s="4"/>
    </x:row>
    <x:row r="14" ht="25" customHeight="1">
      <x:c r="A14" s="4"/>
      <x:c r="B14" s="4"/>
      <x:c r="C14" s="4"/>
      <x:c r="D14" s="4"/>
      <x:c r="E14" s="4"/>
      <x:c r="F14" s="4"/>
      <x:c r="G14" s="4"/>
      <x:c r="H14" s="4"/>
    </x:row>
    <x:row r="15" ht="25" customHeight="1">
      <x:c r="A15" s="24" t="str">
        <x:v>1  始める前</x:v>
      </x:c>
      <x:c r="B15" s="24"/>
      <x:c r="C15" s="24"/>
      <x:c r="D15" s="24"/>
      <x:c r="E15" s="24"/>
      <x:c r="F15" s="24"/>
      <x:c r="G15" s="24"/>
      <x:c r="H15" s="24"/>
    </x:row>
    <x:row r="16" ht="24" customHeight="1">
      <x:c r="A16" s="22" t="str">
        <x:v>記入例を見たら、管理表へ入力します。案件IDはQ-0001など重複しない番号にし、後で変更しないでください。</x:v>
      </x:c>
      <x:c r="B16" s="22"/>
      <x:c r="C16" s="22"/>
      <x:c r="D16" s="22"/>
      <x:c r="E16" s="22"/>
      <x:c r="F16" s="22"/>
      <x:c r="G16" s="22"/>
      <x:c r="H16" s="22"/>
    </x:row>
    <x:row r="17" ht="24" customHeight="1">
      <x:c r="A17" s="22"/>
      <x:c r="B17" s="22"/>
      <x:c r="C17" s="22"/>
      <x:c r="D17" s="22"/>
      <x:c r="E17" s="22"/>
      <x:c r="F17" s="22"/>
      <x:c r="G17" s="22"/>
      <x:c r="H17" s="22"/>
    </x:row>
    <x:row r="18" ht="25" customHeight="1">
      <x:c r="A18" s="24" t="str">
        <x:v>2  受付時</x:v>
      </x:c>
      <x:c r="B18" s="24"/>
      <x:c r="C18" s="24"/>
      <x:c r="D18" s="24"/>
      <x:c r="E18" s="24"/>
      <x:c r="F18" s="24"/>
      <x:c r="G18" s="24"/>
      <x:c r="H18" s="24"/>
    </x:row>
    <x:row r="19" ht="24" customHeight="1">
      <x:c r="A19" s="22" t="str">
        <x:v>受付日・相手・件名・自社担当者・対応状況を記入します。同じ相手でも別の相談は別の案件IDにします。</x:v>
      </x:c>
      <x:c r="B19" s="22"/>
      <x:c r="C19" s="22"/>
      <x:c r="D19" s="22"/>
      <x:c r="E19" s="22"/>
      <x:c r="F19" s="22"/>
      <x:c r="G19" s="22"/>
      <x:c r="H19" s="22"/>
    </x:row>
    <x:row r="20" ht="24" customHeight="1">
      <x:c r="A20" s="22"/>
      <x:c r="B20" s="22"/>
      <x:c r="C20" s="22"/>
      <x:c r="D20" s="22"/>
      <x:c r="E20" s="22"/>
      <x:c r="F20" s="22"/>
      <x:c r="G20" s="22"/>
      <x:c r="H20" s="22"/>
    </x:row>
    <x:row r="21" ht="25" customHeight="1">
      <x:c r="A21" s="24" t="str">
        <x:v>3  対応後</x:v>
      </x:c>
      <x:c r="B21" s="24"/>
      <x:c r="C21" s="24"/>
      <x:c r="D21" s="24"/>
      <x:c r="E21" s="24"/>
      <x:c r="F21" s="24"/>
      <x:c r="G21" s="24"/>
      <x:c r="H21" s="24"/>
    </x:row>
    <x:row r="22" ht="24" customHeight="1">
      <x:c r="A22" s="22" t="str">
        <x:v>対応履歴へ追記し、管理表の最終対応日・状況・次にすること・次回連絡日を更新します。自動同期はしません。</x:v>
      </x:c>
      <x:c r="B22" s="22"/>
      <x:c r="C22" s="22"/>
      <x:c r="D22" s="22"/>
      <x:c r="E22" s="22"/>
      <x:c r="F22" s="22"/>
      <x:c r="G22" s="22"/>
      <x:c r="H22" s="22"/>
    </x:row>
    <x:row r="23" ht="24" customHeight="1">
      <x:c r="A23" s="22"/>
      <x:c r="B23" s="22"/>
      <x:c r="C23" s="22"/>
      <x:c r="D23" s="22"/>
      <x:c r="E23" s="22"/>
      <x:c r="F23" s="22"/>
      <x:c r="G23" s="22"/>
      <x:c r="H23" s="22"/>
    </x:row>
    <x:row r="24" ht="25" customHeight="1">
      <x:c r="A24" s="24" t="str">
        <x:v>4  確認時</x:v>
      </x:c>
      <x:c r="B24" s="24"/>
      <x:c r="C24" s="24"/>
      <x:c r="D24" s="24"/>
      <x:c r="E24" s="24"/>
      <x:c r="F24" s="24"/>
      <x:c r="G24" s="24"/>
      <x:c r="H24" s="24"/>
    </x:row>
    <x:row r="25" ht="24" customHeight="1">
      <x:c r="A25" s="22" t="str">
        <x:v>「確認（自動）」をフィルターで絞り、期限超過・本日・入力不足を確認します。色だけでなく表示文字も見てください
。</x:v>
      </x:c>
      <x:c r="B25" s="22"/>
      <x:c r="C25" s="22"/>
      <x:c r="D25" s="22"/>
      <x:c r="E25" s="22"/>
      <x:c r="F25" s="22"/>
      <x:c r="G25" s="22"/>
      <x:c r="H25" s="22"/>
    </x:row>
    <x:row r="26" ht="24" customHeight="1">
      <x:c r="A26" s="22"/>
      <x:c r="B26" s="22"/>
      <x:c r="C26" s="22"/>
      <x:c r="D26" s="22"/>
      <x:c r="E26" s="22"/>
      <x:c r="F26" s="22"/>
      <x:c r="G26" s="22"/>
      <x:c r="H26" s="22"/>
    </x:row>
    <x:row r="27" ht="25" customHeight="1">
      <x:c r="A27" s="24" t="str">
        <x:v>5  終了時</x:v>
      </x:c>
      <x:c r="B27" s="24"/>
      <x:c r="C27" s="24"/>
      <x:c r="D27" s="24"/>
      <x:c r="E27" s="24"/>
      <x:c r="F27" s="24"/>
      <x:c r="G27" s="24"/>
      <x:c r="H27" s="24"/>
    </x:row>
    <x:row r="28" ht="24" customHeight="1">
      <x:c r="A28" s="22" t="str">
        <x:v>対応状況を「終了」にし、終了理由を入力します。履歴にも理由を残してから、次の作業を「なし（履歴へ記録済み）」
にします。</x:v>
      </x:c>
      <x:c r="B28" s="22"/>
      <x:c r="C28" s="22"/>
      <x:c r="D28" s="22"/>
      <x:c r="E28" s="22"/>
      <x:c r="F28" s="22"/>
      <x:c r="G28" s="22"/>
      <x:c r="H28" s="22"/>
    </x:row>
    <x:row r="29" ht="24" customHeight="1">
      <x:c r="A29" s="22"/>
      <x:c r="B29" s="22"/>
      <x:c r="C29" s="22"/>
      <x:c r="D29" s="22"/>
      <x:c r="E29" s="22"/>
      <x:c r="F29" s="22"/>
      <x:c r="G29" s="22"/>
      <x:c r="H29" s="22"/>
    </x:row>
    <x:row r="30" ht="25" customHeight="1">
      <x:c r="A30" s="4"/>
      <x:c r="B30" s="4"/>
      <x:c r="C30" s="4"/>
      <x:c r="D30" s="4"/>
      <x:c r="E30" s="4"/>
      <x:c r="F30" s="4"/>
      <x:c r="G30" s="4"/>
      <x:c r="H30" s="4"/>
    </x:row>
    <x:row r="31" ht="25" customHeight="1">
      <x:c r="A31" s="27" t="str">
        <x:v>青字は手入力、右端の薄い背景列は数式です。数式は上書きしないでください。日付は2026/09/22のように入力します。</x:v>
      </x:c>
      <x:c r="B31" s="27"/>
      <x:c r="C31" s="27"/>
      <x:c r="D31" s="27"/>
      <x:c r="E31" s="27"/>
      <x:c r="F31" s="27"/>
      <x:c r="G31" s="27"/>
      <x:c r="H31" s="27"/>
    </x:row>
    <x:row r="32" ht="25" customHeight="1">
      <x:c r="A32" s="27"/>
      <x:c r="B32" s="27"/>
      <x:c r="C32" s="27"/>
      <x:c r="D32" s="27"/>
      <x:c r="E32" s="27"/>
      <x:c r="F32" s="27"/>
      <x:c r="G32" s="27"/>
      <x:c r="H32" s="27"/>
    </x:row>
    <x:row r="33" ht="25" customHeight="1">
      <x:c r="A33" s="12" t="str">
        <x:v>300案件・500履歴までを集計する初版です。行を追加しても自動対応は保証しません。並べ替えは表全体で行ってくださ
い。</x:v>
      </x:c>
      <x:c r="B33" s="12"/>
      <x:c r="C33" s="12"/>
      <x:c r="D33" s="12"/>
      <x:c r="E33" s="12"/>
      <x:c r="F33" s="12"/>
      <x:c r="G33" s="12"/>
      <x:c r="H33" s="12"/>
    </x:row>
    <x:row r="34" ht="25" customHeight="1">
      <x:c r="A34" s="12"/>
      <x:c r="B34" s="12"/>
      <x:c r="C34" s="12"/>
      <x:c r="D34" s="12"/>
      <x:c r="E34" s="12"/>
      <x:c r="F34" s="12"/>
      <x:c r="G34" s="12"/>
      <x:c r="H34" s="12"/>
    </x:row>
    <x:row r="35" ht="25" customHeight="1">
      <x:c r="A35" s="27" t="str">
        <x:v>メールの自動取込・送信、外部通信、マクロ、CRM連携はありません。入力した実顧客情報をサイト・チャットへ送らな
いでください。</x:v>
      </x:c>
      <x:c r="B35" s="27"/>
      <x:c r="C35" s="27"/>
      <x:c r="D35" s="27"/>
      <x:c r="E35" s="27"/>
      <x:c r="F35" s="27"/>
      <x:c r="G35" s="27"/>
      <x:c r="H35" s="27"/>
    </x:row>
    <x:row r="36" ht="25" customHeight="1">
      <x:c r="A36" s="27"/>
      <x:c r="B36" s="27"/>
      <x:c r="C36" s="27"/>
      <x:c r="D36" s="27"/>
      <x:c r="E36" s="27"/>
      <x:c r="F36" s="27"/>
      <x:c r="G36" s="27"/>
      <x:c r="H36" s="27"/>
    </x:row>
    <x:row r="37" ht="25" customHeight="1">
      <x:c r="A37" s="12" t="str">
        <x:v>単独編集を基本とし、共有時は社内の保存先・権限・バックアップを決めてください。履歴の改ざん防止や通知機能はあ
りません。</x:v>
      </x:c>
      <x:c r="B37" s="12"/>
      <x:c r="C37" s="12"/>
      <x:c r="D37" s="12"/>
      <x:c r="E37" s="12"/>
      <x:c r="F37" s="12"/>
      <x:c r="G37" s="12"/>
      <x:c r="H37" s="12"/>
    </x:row>
    <x:row r="38" ht="25" customHeight="1">
      <x:c r="A38" s="12"/>
      <x:c r="B38" s="12"/>
      <x:c r="C38" s="12"/>
      <x:c r="D38" s="12"/>
      <x:c r="E38" s="12"/>
      <x:c r="F38" s="12"/>
      <x:c r="G38" s="12"/>
      <x:c r="H38" s="12"/>
    </x:row>
    <x:row r="39" ht="25" customHeight="1">
      <x:c r="A39" s="27" t="str">
        <x:v>Excel実機・Web版・Googleスプレッドシートでの動作は未確認です。重要業務へ使用する前にコピーで開封・再計算・保
存を確認してください。</x:v>
      </x:c>
      <x:c r="B39" s="27"/>
      <x:c r="C39" s="27"/>
      <x:c r="D39" s="27"/>
      <x:c r="E39" s="27"/>
      <x:c r="F39" s="27"/>
      <x:c r="G39" s="27"/>
      <x:c r="H39" s="27"/>
    </x:row>
    <x:row r="40" ht="25" customHeight="1">
      <x:c r="A40" s="27"/>
      <x:c r="B40" s="27"/>
      <x:c r="C40" s="27"/>
      <x:c r="D40" s="27"/>
      <x:c r="E40" s="27"/>
      <x:c r="F40" s="27"/>
      <x:c r="G40" s="27"/>
      <x:c r="H40" s="27"/>
    </x:row>
    <x:row r="41" ht="25" customHeight="1">
      <x:c r="A41" s="4"/>
      <x:c r="B41" s="4"/>
      <x:c r="C41" s="4"/>
      <x:c r="D41" s="4"/>
      <x:c r="E41" s="4"/>
      <x:c r="F41" s="4"/>
      <x:c r="G41" s="4"/>
      <x:c r="H41" s="4"/>
    </x:row>
    <x:row r="42" ht="25" customHeight="1">
      <x:c r="A42" s="4"/>
      <x:c r="B42" s="4"/>
      <x:c r="C42" s="4"/>
      <x:c r="D42" s="4"/>
      <x:c r="E42" s="4"/>
      <x:c r="F42" s="4"/>
      <x:c r="G42" s="4"/>
      <x:c r="H42" s="4"/>
    </x:row>
  </x:sheetData>
  <x:mergeCells>
    <x:mergeCell ref="A1:H2"/>
    <x:mergeCell ref="A3:H3"/>
    <x:mergeCell ref="A5:H6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5:H15"/>
    <x:mergeCell ref="A16:H17"/>
    <x:mergeCell ref="A18:H18"/>
    <x:mergeCell ref="A19:H20"/>
    <x:mergeCell ref="A21:H21"/>
    <x:mergeCell ref="A22:H23"/>
    <x:mergeCell ref="A24:H24"/>
    <x:mergeCell ref="A25:H26"/>
    <x:mergeCell ref="A27:H27"/>
    <x:mergeCell ref="A28:H29"/>
    <x:mergeCell ref="A31:H32"/>
    <x:mergeCell ref="A33:H34"/>
    <x:mergeCell ref="A35:H36"/>
    <x:mergeCell ref="A37:H38"/>
    <x:mergeCell ref="A39:H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24" hidden="0" customWidth="1"/>
    <x:col min="4" max="4" width="29" hidden="0" customWidth="1"/>
    <x:col min="5" max="5" width="14" hidden="0" customWidth="1"/>
    <x:col min="6" max="6" width="17" hidden="0" customWidth="1"/>
    <x:col min="7" max="7" width="32" hidden="0" customWidth="1"/>
    <x:col min="8" max="8" width="13" hidden="0" customWidth="1"/>
    <x:col min="9" max="9" width="13" hidden="0" customWidth="1"/>
    <x:col min="10" max="10" width="13" hidden="0" customWidth="1"/>
    <x:col min="11" max="11" width="23" hidden="0" customWidth="1"/>
    <x:col min="12" max="12" width="24" hidden="0" customWidth="1"/>
    <x:col min="13" max="13" width="19" hidden="0" customWidth="1"/>
  </x:cols>
  <x:sheetData>
    <x:row r="1" ht="40" customHeight="1">
      <x:c r="A1" s="42" t="str">
        <x:v>問い合わせ・見積フォロー管理表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</x:row>
    <x:row r="2" ht="25" customHeight="1">
      <x:c r="A2" s="12" t="str">
        <x:v>1行＝1件の相談・見積。入力はA〜L列、M列は自動確認。300件以内で使用してください。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5" customHeight="1">
      <x:c r="A4" s="20" t="str">
        <x:v>入力行</x:v>
      </x:c>
      <x:c r="B4" s="20"/>
      <x:c r="C4" s="20" t="str">
        <x:v>未終了行</x:v>
      </x:c>
      <x:c r="D4" s="20"/>
      <x:c r="E4" s="20" t="str">
        <x:v>期限超過</x:v>
      </x:c>
      <x:c r="F4" s="20"/>
      <x:c r="G4" s="20" t="str">
        <x:v>本日対応</x:v>
      </x:c>
      <x:c r="H4" s="20"/>
      <x:c r="I4" s="20" t="str">
        <x:v>要入力・要確認</x:v>
      </x:c>
      <x:c r="J4" s="20"/>
      <x:c r="K4" s="20" t="str">
        <x:v>判定の基準日</x:v>
      </x:c>
      <x:c r="L4" s="20"/>
      <x:c r="M4" s="20"/>
    </x:row>
    <x:row r="5" ht="36" customHeight="1">
      <x:c r="A5" s="44" t="n">
        <x:f>SUMPRODUCT(--($M$9:$M$308&lt;&gt;""))</x:f>
        <x:v>0</x:v>
      </x:c>
      <x:c r="B5" s="44"/>
      <x:c r="C5" s="44" t="n">
        <x:f>A5-COUNTIF($F$9:$F$308,"終了")</x:f>
        <x:v>0</x:v>
      </x:c>
      <x:c r="D5" s="44"/>
      <x:c r="E5" s="44" t="n">
        <x:f>COUNTIF($M$9:$M$308,"期限超過")</x:f>
        <x:v>0</x:v>
      </x:c>
      <x:c r="F5" s="44"/>
      <x:c r="G5" s="44" t="n">
        <x:f>COUNTIF($M$9:$M$308,"本日対応")</x:f>
        <x:v>0</x:v>
      </x:c>
      <x:c r="H5" s="44"/>
      <x:c r="I5" s="44" t="n">
        <x:f>COUNTIF($M$9:$M$308,"必須未入力")+COUNTIF($M$9:$M$308,"案件ID重複")+COUNTIF($M$9:$M$308,"日付要確認")+COUNTIF($M$9:$M$308,"入力候補外")+COUNTIF($M$9:$M$308,"日付順要確認")+COUNTIF($M$9:$M$308,"終了理由未入力")+COUNTIF($M$9:$M$308,"次の作業未入力")+COUNTIF($M$9:$M$308,"次回日未設定")</x:f>
        <x:v>0</x:v>
      </x:c>
      <x:c r="J5" s="44"/>
      <x:c r="K5" s="45" t="n">
        <x:f>'項目設定'!$B$3</x:f>
        <x:v>46286</x:v>
      </x:c>
      <x:c r="L5" s="45"/>
      <x:c r="M5" s="45"/>
    </x:row>
    <x:row r="6" ht="2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5" customHeight="1">
      <x:c r="A7" s="12" t="str">
        <x:v>白地の青文字は入力欄。確認列は1行につき優先度が高い問題を1つ表示します。問題を直すと次の確認内容に変わります。</x:v>
      </x:c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</x:row>
    <x:row r="8" ht="34" customHeight="1">
      <x:c r="A8" s="18" t="str">
        <x:v>案件ID</x:v>
      </x:c>
      <x:c r="B8" s="18" t="str">
        <x:v>受付日</x:v>
      </x:c>
      <x:c r="C8" s="18" t="str">
        <x:v>相手（会社・氏名）</x:v>
      </x:c>
      <x:c r="D8" s="18" t="str">
        <x:v>相談・見積の件名</x:v>
      </x:c>
      <x:c r="E8" s="18" t="str">
        <x:v>自社担当者</x:v>
      </x:c>
      <x:c r="F8" s="18" t="str">
        <x:v>対応状況</x:v>
      </x:c>
      <x:c r="G8" s="18" t="str">
        <x:v>次にすること</x:v>
      </x:c>
      <x:c r="H8" s="18" t="str">
        <x:v>次回連絡日</x:v>
      </x:c>
      <x:c r="I8" s="18" t="str">
        <x:v>最終対応日</x:v>
      </x:c>
      <x:c r="J8" s="18" t="str">
        <x:v>見積状況</x:v>
      </x:c>
      <x:c r="K8" s="18" t="str">
        <x:v>終了理由</x:v>
      </x:c>
      <x:c r="L8" s="18" t="str">
        <x:v>参照メモ</x:v>
      </x:c>
      <x:c r="M8" s="18" t="str">
        <x:v>確認（自動）</x:v>
      </x:c>
    </x:row>
    <x:row r="9" ht="25" customHeight="1">
      <x:c r="A9" s="72"/>
      <x:c r="B9" s="73"/>
      <x:c r="C9" s="72"/>
      <x:c r="D9" s="72"/>
      <x:c r="E9" s="72"/>
      <x:c r="F9" s="74"/>
      <x:c r="G9" s="72"/>
      <x:c r="H9" s="73"/>
      <x:c r="I9" s="73"/>
      <x:c r="J9" s="74"/>
      <x:c r="K9" s="72"/>
      <x:c r="L9" s="72"/>
      <x:c r="M9" s="50" t="str">
        <x:f>IF(COUNTA(A9:L9)=0,"",IF(OR(A9="",B9="",C9="",D9="",E9="",F9=""),"必須未入力",IF(SUMPRODUCT(--($A$9:$A$308=A9))&gt;1,"案件ID重複",IF(OR(OR(NOT(ISNUMBER(B9)),B9&lt;'項目設定'!$C$18,B9&gt;'項目設定'!$C$19,IF(ISNUMBER(B9),MOD(B9,1)&lt;&gt;0,FALSE)),AND(H9&lt;&gt;"",OR(NOT(ISNUMBER(H9)),H9&lt;'項目設定'!$C$18,H9&gt;'項目設定'!$C$19,IF(ISNUMBER(H9),MOD(H9,1)&lt;&gt;0,FALSE))),AND(I9&lt;&gt;"",OR(NOT(ISNUMBER(I9)),I9&lt;'項目設定'!$C$18,I9&gt;'項目設定'!$C$19,IF(ISNUMBER(I9),MOD(I9,1)&lt;&gt;0,FALSE)))),"日付要確認",IF(OR(COUNTIF('項目設定'!$B$6:$B$12,F9)=0,AND(J9&lt;&gt;"",COUNTIF('項目設定'!$E$6:$E$9,J9)=0)),"入力候補外",IF(OR(AND(H9&lt;&gt;"",H9&lt;B9),AND(I9&lt;&gt;"",I9&lt;B9)),"日付順要確認",IF(F9='項目設定'!$B$12,IF(K9="","終了理由未入力","終了"),IF(G9="","次の作業未入力",IF(H9="","次回日未設定",IF(H9&lt;'項目設定'!$B$3,"期限超過",IF(H9='項目設定'!$B$3,"本日対応","予定あり")))))))))))</x:f>
      </x:c>
    </x:row>
    <x:row r="10" ht="25" customHeight="1">
      <x:c r="A10" s="72"/>
      <x:c r="B10" s="73"/>
      <x:c r="C10" s="72"/>
      <x:c r="D10" s="72"/>
      <x:c r="E10" s="72"/>
      <x:c r="F10" s="74"/>
      <x:c r="G10" s="72"/>
      <x:c r="H10" s="73"/>
      <x:c r="I10" s="73"/>
      <x:c r="J10" s="74"/>
      <x:c r="K10" s="72"/>
      <x:c r="L10" s="72"/>
      <x:c r="M10" s="50" t="str">
        <x:f>IF(COUNTA(A10:L10)=0,"",IF(OR(A10="",B10="",C10="",D10="",E10="",F10=""),"必須未入力",IF(SUMPRODUCT(--($A$9:$A$308=A10))&gt;1,"案件ID重複",IF(OR(OR(NOT(ISNUMBER(B10)),B10&lt;'項目設定'!$C$18,B10&gt;'項目設定'!$C$19,IF(ISNUMBER(B10),MOD(B10,1)&lt;&gt;0,FALSE)),AND(H10&lt;&gt;"",OR(NOT(ISNUMBER(H10)),H10&lt;'項目設定'!$C$18,H10&gt;'項目設定'!$C$19,IF(ISNUMBER(H10),MOD(H10,1)&lt;&gt;0,FALSE))),AND(I10&lt;&gt;"",OR(NOT(ISNUMBER(I10)),I10&lt;'項目設定'!$C$18,I10&gt;'項目設定'!$C$19,IF(ISNUMBER(I10),MOD(I10,1)&lt;&gt;0,FALSE)))),"日付要確認",IF(OR(COUNTIF('項目設定'!$B$6:$B$12,F10)=0,AND(J10&lt;&gt;"",COUNTIF('項目設定'!$E$6:$E$9,J10)=0)),"入力候補外",IF(OR(AND(H10&lt;&gt;"",H10&lt;B10),AND(I10&lt;&gt;"",I10&lt;B10)),"日付順要確認",IF(F10='項目設定'!$B$12,IF(K10="","終了理由未入力","終了"),IF(G10="","次の作業未入力",IF(H10="","次回日未設定",IF(H10&lt;'項目設定'!$B$3,"期限超過",IF(H10='項目設定'!$B$3,"本日対応","予定あり")))))))))))</x:f>
      </x:c>
    </x:row>
    <x:row r="11" ht="25" customHeight="1">
      <x:c r="A11" s="72"/>
      <x:c r="B11" s="73"/>
      <x:c r="C11" s="72"/>
      <x:c r="D11" s="72"/>
      <x:c r="E11" s="72"/>
      <x:c r="F11" s="74"/>
      <x:c r="G11" s="72"/>
      <x:c r="H11" s="73"/>
      <x:c r="I11" s="73"/>
      <x:c r="J11" s="74"/>
      <x:c r="K11" s="72"/>
      <x:c r="L11" s="72"/>
      <x:c r="M11" s="50" t="str">
        <x:f>IF(COUNTA(A11:L11)=0,"",IF(OR(A11="",B11="",C11="",D11="",E11="",F11=""),"必須未入力",IF(SUMPRODUCT(--($A$9:$A$308=A11))&gt;1,"案件ID重複",IF(OR(OR(NOT(ISNUMBER(B11)),B11&lt;'項目設定'!$C$18,B11&gt;'項目設定'!$C$19,IF(ISNUMBER(B11),MOD(B11,1)&lt;&gt;0,FALSE)),AND(H11&lt;&gt;"",OR(NOT(ISNUMBER(H11)),H11&lt;'項目設定'!$C$18,H11&gt;'項目設定'!$C$19,IF(ISNUMBER(H11),MOD(H11,1)&lt;&gt;0,FALSE))),AND(I11&lt;&gt;"",OR(NOT(ISNUMBER(I11)),I11&lt;'項目設定'!$C$18,I11&gt;'項目設定'!$C$19,IF(ISNUMBER(I11),MOD(I11,1)&lt;&gt;0,FALSE)))),"日付要確認",IF(OR(COUNTIF('項目設定'!$B$6:$B$12,F11)=0,AND(J11&lt;&gt;"",COUNTIF('項目設定'!$E$6:$E$9,J11)=0)),"入力候補外",IF(OR(AND(H11&lt;&gt;"",H11&lt;B11),AND(I11&lt;&gt;"",I11&lt;B11)),"日付順要確認",IF(F11='項目設定'!$B$12,IF(K11="","終了理由未入力","終了"),IF(G11="","次の作業未入力",IF(H11="","次回日未設定",IF(H11&lt;'項目設定'!$B$3,"期限超過",IF(H11='項目設定'!$B$3,"本日対応","予定あり")))))))))))</x:f>
      </x:c>
    </x:row>
    <x:row r="12" ht="25" customHeight="1">
      <x:c r="A12" s="72"/>
      <x:c r="B12" s="73"/>
      <x:c r="C12" s="72"/>
      <x:c r="D12" s="72"/>
      <x:c r="E12" s="72"/>
      <x:c r="F12" s="74"/>
      <x:c r="G12" s="72"/>
      <x:c r="H12" s="73"/>
      <x:c r="I12" s="73"/>
      <x:c r="J12" s="74"/>
      <x:c r="K12" s="72"/>
      <x:c r="L12" s="72"/>
      <x:c r="M12" s="50" t="str">
        <x:f>IF(COUNTA(A12:L12)=0,"",IF(OR(A12="",B12="",C12="",D12="",E12="",F12=""),"必須未入力",IF(SUMPRODUCT(--($A$9:$A$308=A12))&gt;1,"案件ID重複",IF(OR(OR(NOT(ISNUMBER(B12)),B12&lt;'項目設定'!$C$18,B12&gt;'項目設定'!$C$19,IF(ISNUMBER(B12),MOD(B12,1)&lt;&gt;0,FALSE)),AND(H12&lt;&gt;"",OR(NOT(ISNUMBER(H12)),H12&lt;'項目設定'!$C$18,H12&gt;'項目設定'!$C$19,IF(ISNUMBER(H12),MOD(H12,1)&lt;&gt;0,FALSE))),AND(I12&lt;&gt;"",OR(NOT(ISNUMBER(I12)),I12&lt;'項目設定'!$C$18,I12&gt;'項目設定'!$C$19,IF(ISNUMBER(I12),MOD(I12,1)&lt;&gt;0,FALSE)))),"日付要確認",IF(OR(COUNTIF('項目設定'!$B$6:$B$12,F12)=0,AND(J12&lt;&gt;"",COUNTIF('項目設定'!$E$6:$E$9,J12)=0)),"入力候補外",IF(OR(AND(H12&lt;&gt;"",H12&lt;B12),AND(I12&lt;&gt;"",I12&lt;B12)),"日付順要確認",IF(F12='項目設定'!$B$12,IF(K12="","終了理由未入力","終了"),IF(G12="","次の作業未入力",IF(H12="","次回日未設定",IF(H12&lt;'項目設定'!$B$3,"期限超過",IF(H12='項目設定'!$B$3,"本日対応","予定あり")))))))))))</x:f>
      </x:c>
    </x:row>
    <x:row r="13" ht="25" customHeight="1">
      <x:c r="A13" s="72"/>
      <x:c r="B13" s="73"/>
      <x:c r="C13" s="72"/>
      <x:c r="D13" s="72"/>
      <x:c r="E13" s="72"/>
      <x:c r="F13" s="74"/>
      <x:c r="G13" s="72"/>
      <x:c r="H13" s="73"/>
      <x:c r="I13" s="73"/>
      <x:c r="J13" s="74"/>
      <x:c r="K13" s="72"/>
      <x:c r="L13" s="72"/>
      <x:c r="M13" s="50" t="str">
        <x:f>IF(COUNTA(A13:L13)=0,"",IF(OR(A13="",B13="",C13="",D13="",E13="",F13=""),"必須未入力",IF(SUMPRODUCT(--($A$9:$A$308=A13))&gt;1,"案件ID重複",IF(OR(OR(NOT(ISNUMBER(B13)),B13&lt;'項目設定'!$C$18,B13&gt;'項目設定'!$C$19,IF(ISNUMBER(B13),MOD(B13,1)&lt;&gt;0,FALSE)),AND(H13&lt;&gt;"",OR(NOT(ISNUMBER(H13)),H13&lt;'項目設定'!$C$18,H13&gt;'項目設定'!$C$19,IF(ISNUMBER(H13),MOD(H13,1)&lt;&gt;0,FALSE))),AND(I13&lt;&gt;"",OR(NOT(ISNUMBER(I13)),I13&lt;'項目設定'!$C$18,I13&gt;'項目設定'!$C$19,IF(ISNUMBER(I13),MOD(I13,1)&lt;&gt;0,FALSE)))),"日付要確認",IF(OR(COUNTIF('項目設定'!$B$6:$B$12,F13)=0,AND(J13&lt;&gt;"",COUNTIF('項目設定'!$E$6:$E$9,J13)=0)),"入力候補外",IF(OR(AND(H13&lt;&gt;"",H13&lt;B13),AND(I13&lt;&gt;"",I13&lt;B13)),"日付順要確認",IF(F13='項目設定'!$B$12,IF(K13="","終了理由未入力","終了"),IF(G13="","次の作業未入力",IF(H13="","次回日未設定",IF(H13&lt;'項目設定'!$B$3,"期限超過",IF(H13='項目設定'!$B$3,"本日対応","予定あり")))))))))))</x:f>
      </x:c>
    </x:row>
    <x:row r="14" ht="25" customHeight="1">
      <x:c r="A14" s="72"/>
      <x:c r="B14" s="73"/>
      <x:c r="C14" s="72"/>
      <x:c r="D14" s="72"/>
      <x:c r="E14" s="72"/>
      <x:c r="F14" s="74"/>
      <x:c r="G14" s="72"/>
      <x:c r="H14" s="73"/>
      <x:c r="I14" s="73"/>
      <x:c r="J14" s="74"/>
      <x:c r="K14" s="72"/>
      <x:c r="L14" s="72"/>
      <x:c r="M14" s="50" t="str">
        <x:f>IF(COUNTA(A14:L14)=0,"",IF(OR(A14="",B14="",C14="",D14="",E14="",F14=""),"必須未入力",IF(SUMPRODUCT(--($A$9:$A$308=A14))&gt;1,"案件ID重複",IF(OR(OR(NOT(ISNUMBER(B14)),B14&lt;'項目設定'!$C$18,B14&gt;'項目設定'!$C$19,IF(ISNUMBER(B14),MOD(B14,1)&lt;&gt;0,FALSE)),AND(H14&lt;&gt;"",OR(NOT(ISNUMBER(H14)),H14&lt;'項目設定'!$C$18,H14&gt;'項目設定'!$C$19,IF(ISNUMBER(H14),MOD(H14,1)&lt;&gt;0,FALSE))),AND(I14&lt;&gt;"",OR(NOT(ISNUMBER(I14)),I14&lt;'項目設定'!$C$18,I14&gt;'項目設定'!$C$19,IF(ISNUMBER(I14),MOD(I14,1)&lt;&gt;0,FALSE)))),"日付要確認",IF(OR(COUNTIF('項目設定'!$B$6:$B$12,F14)=0,AND(J14&lt;&gt;"",COUNTIF('項目設定'!$E$6:$E$9,J14)=0)),"入力候補外",IF(OR(AND(H14&lt;&gt;"",H14&lt;B14),AND(I14&lt;&gt;"",I14&lt;B14)),"日付順要確認",IF(F14='項目設定'!$B$12,IF(K14="","終了理由未入力","終了"),IF(G14="","次の作業未入力",IF(H14="","次回日未設定",IF(H14&lt;'項目設定'!$B$3,"期限超過",IF(H14='項目設定'!$B$3,"本日対応","予定あり")))))))))))</x:f>
      </x:c>
    </x:row>
    <x:row r="15" ht="25" customHeight="1">
      <x:c r="A15" s="72"/>
      <x:c r="B15" s="73"/>
      <x:c r="C15" s="72"/>
      <x:c r="D15" s="72"/>
      <x:c r="E15" s="72"/>
      <x:c r="F15" s="74"/>
      <x:c r="G15" s="72"/>
      <x:c r="H15" s="73"/>
      <x:c r="I15" s="73"/>
      <x:c r="J15" s="74"/>
      <x:c r="K15" s="72"/>
      <x:c r="L15" s="72"/>
      <x:c r="M15" s="50" t="str">
        <x:f>IF(COUNTA(A15:L15)=0,"",IF(OR(A15="",B15="",C15="",D15="",E15="",F15=""),"必須未入力",IF(SUMPRODUCT(--($A$9:$A$308=A15))&gt;1,"案件ID重複",IF(OR(OR(NOT(ISNUMBER(B15)),B15&lt;'項目設定'!$C$18,B15&gt;'項目設定'!$C$19,IF(ISNUMBER(B15),MOD(B15,1)&lt;&gt;0,FALSE)),AND(H15&lt;&gt;"",OR(NOT(ISNUMBER(H15)),H15&lt;'項目設定'!$C$18,H15&gt;'項目設定'!$C$19,IF(ISNUMBER(H15),MOD(H15,1)&lt;&gt;0,FALSE))),AND(I15&lt;&gt;"",OR(NOT(ISNUMBER(I15)),I15&lt;'項目設定'!$C$18,I15&gt;'項目設定'!$C$19,IF(ISNUMBER(I15),MOD(I15,1)&lt;&gt;0,FALSE)))),"日付要確認",IF(OR(COUNTIF('項目設定'!$B$6:$B$12,F15)=0,AND(J15&lt;&gt;"",COUNTIF('項目設定'!$E$6:$E$9,J15)=0)),"入力候補外",IF(OR(AND(H15&lt;&gt;"",H15&lt;B15),AND(I15&lt;&gt;"",I15&lt;B15)),"日付順要確認",IF(F15='項目設定'!$B$12,IF(K15="","終了理由未入力","終了"),IF(G15="","次の作業未入力",IF(H15="","次回日未設定",IF(H15&lt;'項目設定'!$B$3,"期限超過",IF(H15='項目設定'!$B$3,"本日対応","予定あり")))))))))))</x:f>
      </x:c>
    </x:row>
    <x:row r="16" ht="25" customHeight="1">
      <x:c r="A16" s="72"/>
      <x:c r="B16" s="73"/>
      <x:c r="C16" s="72"/>
      <x:c r="D16" s="72"/>
      <x:c r="E16" s="72"/>
      <x:c r="F16" s="74"/>
      <x:c r="G16" s="72"/>
      <x:c r="H16" s="73"/>
      <x:c r="I16" s="73"/>
      <x:c r="J16" s="74"/>
      <x:c r="K16" s="72"/>
      <x:c r="L16" s="72"/>
      <x:c r="M16" s="50" t="str">
        <x:f>IF(COUNTA(A16:L16)=0,"",IF(OR(A16="",B16="",C16="",D16="",E16="",F16=""),"必須未入力",IF(SUMPRODUCT(--($A$9:$A$308=A16))&gt;1,"案件ID重複",IF(OR(OR(NOT(ISNUMBER(B16)),B16&lt;'項目設定'!$C$18,B16&gt;'項目設定'!$C$19,IF(ISNUMBER(B16),MOD(B16,1)&lt;&gt;0,FALSE)),AND(H16&lt;&gt;"",OR(NOT(ISNUMBER(H16)),H16&lt;'項目設定'!$C$18,H16&gt;'項目設定'!$C$19,IF(ISNUMBER(H16),MOD(H16,1)&lt;&gt;0,FALSE))),AND(I16&lt;&gt;"",OR(NOT(ISNUMBER(I16)),I16&lt;'項目設定'!$C$18,I16&gt;'項目設定'!$C$19,IF(ISNUMBER(I16),MOD(I16,1)&lt;&gt;0,FALSE)))),"日付要確認",IF(OR(COUNTIF('項目設定'!$B$6:$B$12,F16)=0,AND(J16&lt;&gt;"",COUNTIF('項目設定'!$E$6:$E$9,J16)=0)),"入力候補外",IF(OR(AND(H16&lt;&gt;"",H16&lt;B16),AND(I16&lt;&gt;"",I16&lt;B16)),"日付順要確認",IF(F16='項目設定'!$B$12,IF(K16="","終了理由未入力","終了"),IF(G16="","次の作業未入力",IF(H16="","次回日未設定",IF(H16&lt;'項目設定'!$B$3,"期限超過",IF(H16='項目設定'!$B$3,"本日対応","予定あり")))))))))))</x:f>
      </x:c>
    </x:row>
    <x:row r="17" ht="25" customHeight="1">
      <x:c r="A17" s="72"/>
      <x:c r="B17" s="73"/>
      <x:c r="C17" s="72"/>
      <x:c r="D17" s="72"/>
      <x:c r="E17" s="72"/>
      <x:c r="F17" s="74"/>
      <x:c r="G17" s="72"/>
      <x:c r="H17" s="73"/>
      <x:c r="I17" s="73"/>
      <x:c r="J17" s="74"/>
      <x:c r="K17" s="72"/>
      <x:c r="L17" s="72"/>
      <x:c r="M17" s="50" t="str">
        <x:f>IF(COUNTA(A17:L17)=0,"",IF(OR(A17="",B17="",C17="",D17="",E17="",F17=""),"必須未入力",IF(SUMPRODUCT(--($A$9:$A$308=A17))&gt;1,"案件ID重複",IF(OR(OR(NOT(ISNUMBER(B17)),B17&lt;'項目設定'!$C$18,B17&gt;'項目設定'!$C$19,IF(ISNUMBER(B17),MOD(B17,1)&lt;&gt;0,FALSE)),AND(H17&lt;&gt;"",OR(NOT(ISNUMBER(H17)),H17&lt;'項目設定'!$C$18,H17&gt;'項目設定'!$C$19,IF(ISNUMBER(H17),MOD(H17,1)&lt;&gt;0,FALSE))),AND(I17&lt;&gt;"",OR(NOT(ISNUMBER(I17)),I17&lt;'項目設定'!$C$18,I17&gt;'項目設定'!$C$19,IF(ISNUMBER(I17),MOD(I17,1)&lt;&gt;0,FALSE)))),"日付要確認",IF(OR(COUNTIF('項目設定'!$B$6:$B$12,F17)=0,AND(J17&lt;&gt;"",COUNTIF('項目設定'!$E$6:$E$9,J17)=0)),"入力候補外",IF(OR(AND(H17&lt;&gt;"",H17&lt;B17),AND(I17&lt;&gt;"",I17&lt;B17)),"日付順要確認",IF(F17='項目設定'!$B$12,IF(K17="","終了理由未入力","終了"),IF(G17="","次の作業未入力",IF(H17="","次回日未設定",IF(H17&lt;'項目設定'!$B$3,"期限超過",IF(H17='項目設定'!$B$3,"本日対応","予定あり")))))))))))</x:f>
      </x:c>
    </x:row>
    <x:row r="18" ht="25" customHeight="1">
      <x:c r="A18" s="72"/>
      <x:c r="B18" s="73"/>
      <x:c r="C18" s="72"/>
      <x:c r="D18" s="72"/>
      <x:c r="E18" s="72"/>
      <x:c r="F18" s="74"/>
      <x:c r="G18" s="72"/>
      <x:c r="H18" s="73"/>
      <x:c r="I18" s="73"/>
      <x:c r="J18" s="74"/>
      <x:c r="K18" s="72"/>
      <x:c r="L18" s="72"/>
      <x:c r="M18" s="50" t="str">
        <x:f>IF(COUNTA(A18:L18)=0,"",IF(OR(A18="",B18="",C18="",D18="",E18="",F18=""),"必須未入力",IF(SUMPRODUCT(--($A$9:$A$308=A18))&gt;1,"案件ID重複",IF(OR(OR(NOT(ISNUMBER(B18)),B18&lt;'項目設定'!$C$18,B18&gt;'項目設定'!$C$19,IF(ISNUMBER(B18),MOD(B18,1)&lt;&gt;0,FALSE)),AND(H18&lt;&gt;"",OR(NOT(ISNUMBER(H18)),H18&lt;'項目設定'!$C$18,H18&gt;'項目設定'!$C$19,IF(ISNUMBER(H18),MOD(H18,1)&lt;&gt;0,FALSE))),AND(I18&lt;&gt;"",OR(NOT(ISNUMBER(I18)),I18&lt;'項目設定'!$C$18,I18&gt;'項目設定'!$C$19,IF(ISNUMBER(I18),MOD(I18,1)&lt;&gt;0,FALSE)))),"日付要確認",IF(OR(COUNTIF('項目設定'!$B$6:$B$12,F18)=0,AND(J18&lt;&gt;"",COUNTIF('項目設定'!$E$6:$E$9,J18)=0)),"入力候補外",IF(OR(AND(H18&lt;&gt;"",H18&lt;B18),AND(I18&lt;&gt;"",I18&lt;B18)),"日付順要確認",IF(F18='項目設定'!$B$12,IF(K18="","終了理由未入力","終了"),IF(G18="","次の作業未入力",IF(H18="","次回日未設定",IF(H18&lt;'項目設定'!$B$3,"期限超過",IF(H18='項目設定'!$B$3,"本日対応","予定あり")))))))))))</x:f>
      </x:c>
    </x:row>
    <x:row r="19" ht="25" customHeight="1">
      <x:c r="A19" s="72"/>
      <x:c r="B19" s="73"/>
      <x:c r="C19" s="72"/>
      <x:c r="D19" s="72"/>
      <x:c r="E19" s="72"/>
      <x:c r="F19" s="74"/>
      <x:c r="G19" s="72"/>
      <x:c r="H19" s="73"/>
      <x:c r="I19" s="73"/>
      <x:c r="J19" s="74"/>
      <x:c r="K19" s="72"/>
      <x:c r="L19" s="72"/>
      <x:c r="M19" s="50" t="str">
        <x:f>IF(COUNTA(A19:L19)=0,"",IF(OR(A19="",B19="",C19="",D19="",E19="",F19=""),"必須未入力",IF(SUMPRODUCT(--($A$9:$A$308=A19))&gt;1,"案件ID重複",IF(OR(OR(NOT(ISNUMBER(B19)),B19&lt;'項目設定'!$C$18,B19&gt;'項目設定'!$C$19,IF(ISNUMBER(B19),MOD(B19,1)&lt;&gt;0,FALSE)),AND(H19&lt;&gt;"",OR(NOT(ISNUMBER(H19)),H19&lt;'項目設定'!$C$18,H19&gt;'項目設定'!$C$19,IF(ISNUMBER(H19),MOD(H19,1)&lt;&gt;0,FALSE))),AND(I19&lt;&gt;"",OR(NOT(ISNUMBER(I19)),I19&lt;'項目設定'!$C$18,I19&gt;'項目設定'!$C$19,IF(ISNUMBER(I19),MOD(I19,1)&lt;&gt;0,FALSE)))),"日付要確認",IF(OR(COUNTIF('項目設定'!$B$6:$B$12,F19)=0,AND(J19&lt;&gt;"",COUNTIF('項目設定'!$E$6:$E$9,J19)=0)),"入力候補外",IF(OR(AND(H19&lt;&gt;"",H19&lt;B19),AND(I19&lt;&gt;"",I19&lt;B19)),"日付順要確認",IF(F19='項目設定'!$B$12,IF(K19="","終了理由未入力","終了"),IF(G19="","次の作業未入力",IF(H19="","次回日未設定",IF(H19&lt;'項目設定'!$B$3,"期限超過",IF(H19='項目設定'!$B$3,"本日対応","予定あり")))))))))))</x:f>
      </x:c>
    </x:row>
    <x:row r="20" ht="25" customHeight="1">
      <x:c r="A20" s="72"/>
      <x:c r="B20" s="73"/>
      <x:c r="C20" s="72"/>
      <x:c r="D20" s="72"/>
      <x:c r="E20" s="72"/>
      <x:c r="F20" s="74"/>
      <x:c r="G20" s="72"/>
      <x:c r="H20" s="73"/>
      <x:c r="I20" s="73"/>
      <x:c r="J20" s="74"/>
      <x:c r="K20" s="72"/>
      <x:c r="L20" s="72"/>
      <x:c r="M20" s="50" t="str">
        <x:f>IF(COUNTA(A20:L20)=0,"",IF(OR(A20="",B20="",C20="",D20="",E20="",F20=""),"必須未入力",IF(SUMPRODUCT(--($A$9:$A$308=A20))&gt;1,"案件ID重複",IF(OR(OR(NOT(ISNUMBER(B20)),B20&lt;'項目設定'!$C$18,B20&gt;'項目設定'!$C$19,IF(ISNUMBER(B20),MOD(B20,1)&lt;&gt;0,FALSE)),AND(H20&lt;&gt;"",OR(NOT(ISNUMBER(H20)),H20&lt;'項目設定'!$C$18,H20&gt;'項目設定'!$C$19,IF(ISNUMBER(H20),MOD(H20,1)&lt;&gt;0,FALSE))),AND(I20&lt;&gt;"",OR(NOT(ISNUMBER(I20)),I20&lt;'項目設定'!$C$18,I20&gt;'項目設定'!$C$19,IF(ISNUMBER(I20),MOD(I20,1)&lt;&gt;0,FALSE)))),"日付要確認",IF(OR(COUNTIF('項目設定'!$B$6:$B$12,F20)=0,AND(J20&lt;&gt;"",COUNTIF('項目設定'!$E$6:$E$9,J20)=0)),"入力候補外",IF(OR(AND(H20&lt;&gt;"",H20&lt;B20),AND(I20&lt;&gt;"",I20&lt;B20)),"日付順要確認",IF(F20='項目設定'!$B$12,IF(K20="","終了理由未入力","終了"),IF(G20="","次の作業未入力",IF(H20="","次回日未設定",IF(H20&lt;'項目設定'!$B$3,"期限超過",IF(H20='項目設定'!$B$3,"本日対応","予定あり")))))))))))</x:f>
      </x:c>
    </x:row>
    <x:row r="21" ht="25" customHeight="1">
      <x:c r="A21" s="72"/>
      <x:c r="B21" s="73"/>
      <x:c r="C21" s="72"/>
      <x:c r="D21" s="72"/>
      <x:c r="E21" s="72"/>
      <x:c r="F21" s="74"/>
      <x:c r="G21" s="72"/>
      <x:c r="H21" s="73"/>
      <x:c r="I21" s="73"/>
      <x:c r="J21" s="74"/>
      <x:c r="K21" s="72"/>
      <x:c r="L21" s="72"/>
      <x:c r="M21" s="50" t="str">
        <x:f>IF(COUNTA(A21:L21)=0,"",IF(OR(A21="",B21="",C21="",D21="",E21="",F21=""),"必須未入力",IF(SUMPRODUCT(--($A$9:$A$308=A21))&gt;1,"案件ID重複",IF(OR(OR(NOT(ISNUMBER(B21)),B21&lt;'項目設定'!$C$18,B21&gt;'項目設定'!$C$19,IF(ISNUMBER(B21),MOD(B21,1)&lt;&gt;0,FALSE)),AND(H21&lt;&gt;"",OR(NOT(ISNUMBER(H21)),H21&lt;'項目設定'!$C$18,H21&gt;'項目設定'!$C$19,IF(ISNUMBER(H21),MOD(H21,1)&lt;&gt;0,FALSE))),AND(I21&lt;&gt;"",OR(NOT(ISNUMBER(I21)),I21&lt;'項目設定'!$C$18,I21&gt;'項目設定'!$C$19,IF(ISNUMBER(I21),MOD(I21,1)&lt;&gt;0,FALSE)))),"日付要確認",IF(OR(COUNTIF('項目設定'!$B$6:$B$12,F21)=0,AND(J21&lt;&gt;"",COUNTIF('項目設定'!$E$6:$E$9,J21)=0)),"入力候補外",IF(OR(AND(H21&lt;&gt;"",H21&lt;B21),AND(I21&lt;&gt;"",I21&lt;B21)),"日付順要確認",IF(F21='項目設定'!$B$12,IF(K21="","終了理由未入力","終了"),IF(G21="","次の作業未入力",IF(H21="","次回日未設定",IF(H21&lt;'項目設定'!$B$3,"期限超過",IF(H21='項目設定'!$B$3,"本日対応","予定あり")))))))))))</x:f>
      </x:c>
    </x:row>
    <x:row r="22" ht="25" customHeight="1">
      <x:c r="A22" s="72"/>
      <x:c r="B22" s="73"/>
      <x:c r="C22" s="72"/>
      <x:c r="D22" s="72"/>
      <x:c r="E22" s="72"/>
      <x:c r="F22" s="74"/>
      <x:c r="G22" s="72"/>
      <x:c r="H22" s="73"/>
      <x:c r="I22" s="73"/>
      <x:c r="J22" s="74"/>
      <x:c r="K22" s="72"/>
      <x:c r="L22" s="72"/>
      <x:c r="M22" s="50" t="str">
        <x:f>IF(COUNTA(A22:L22)=0,"",IF(OR(A22="",B22="",C22="",D22="",E22="",F22=""),"必須未入力",IF(SUMPRODUCT(--($A$9:$A$308=A22))&gt;1,"案件ID重複",IF(OR(OR(NOT(ISNUMBER(B22)),B22&lt;'項目設定'!$C$18,B22&gt;'項目設定'!$C$19,IF(ISNUMBER(B22),MOD(B22,1)&lt;&gt;0,FALSE)),AND(H22&lt;&gt;"",OR(NOT(ISNUMBER(H22)),H22&lt;'項目設定'!$C$18,H22&gt;'項目設定'!$C$19,IF(ISNUMBER(H22),MOD(H22,1)&lt;&gt;0,FALSE))),AND(I22&lt;&gt;"",OR(NOT(ISNUMBER(I22)),I22&lt;'項目設定'!$C$18,I22&gt;'項目設定'!$C$19,IF(ISNUMBER(I22),MOD(I22,1)&lt;&gt;0,FALSE)))),"日付要確認",IF(OR(COUNTIF('項目設定'!$B$6:$B$12,F22)=0,AND(J22&lt;&gt;"",COUNTIF('項目設定'!$E$6:$E$9,J22)=0)),"入力候補外",IF(OR(AND(H22&lt;&gt;"",H22&lt;B22),AND(I22&lt;&gt;"",I22&lt;B22)),"日付順要確認",IF(F22='項目設定'!$B$12,IF(K22="","終了理由未入力","終了"),IF(G22="","次の作業未入力",IF(H22="","次回日未設定",IF(H22&lt;'項目設定'!$B$3,"期限超過",IF(H22='項目設定'!$B$3,"本日対応","予定あり")))))))))))</x:f>
      </x:c>
    </x:row>
    <x:row r="23" ht="25" customHeight="1">
      <x:c r="A23" s="72"/>
      <x:c r="B23" s="73"/>
      <x:c r="C23" s="72"/>
      <x:c r="D23" s="72"/>
      <x:c r="E23" s="72"/>
      <x:c r="F23" s="74"/>
      <x:c r="G23" s="72"/>
      <x:c r="H23" s="73"/>
      <x:c r="I23" s="73"/>
      <x:c r="J23" s="74"/>
      <x:c r="K23" s="72"/>
      <x:c r="L23" s="72"/>
      <x:c r="M23" s="50" t="str">
        <x:f>IF(COUNTA(A23:L23)=0,"",IF(OR(A23="",B23="",C23="",D23="",E23="",F23=""),"必須未入力",IF(SUMPRODUCT(--($A$9:$A$308=A23))&gt;1,"案件ID重複",IF(OR(OR(NOT(ISNUMBER(B23)),B23&lt;'項目設定'!$C$18,B23&gt;'項目設定'!$C$19,IF(ISNUMBER(B23),MOD(B23,1)&lt;&gt;0,FALSE)),AND(H23&lt;&gt;"",OR(NOT(ISNUMBER(H23)),H23&lt;'項目設定'!$C$18,H23&gt;'項目設定'!$C$19,IF(ISNUMBER(H23),MOD(H23,1)&lt;&gt;0,FALSE))),AND(I23&lt;&gt;"",OR(NOT(ISNUMBER(I23)),I23&lt;'項目設定'!$C$18,I23&gt;'項目設定'!$C$19,IF(ISNUMBER(I23),MOD(I23,1)&lt;&gt;0,FALSE)))),"日付要確認",IF(OR(COUNTIF('項目設定'!$B$6:$B$12,F23)=0,AND(J23&lt;&gt;"",COUNTIF('項目設定'!$E$6:$E$9,J23)=0)),"入力候補外",IF(OR(AND(H23&lt;&gt;"",H23&lt;B23),AND(I23&lt;&gt;"",I23&lt;B23)),"日付順要確認",IF(F23='項目設定'!$B$12,IF(K23="","終了理由未入力","終了"),IF(G23="","次の作業未入力",IF(H23="","次回日未設定",IF(H23&lt;'項目設定'!$B$3,"期限超過",IF(H23='項目設定'!$B$3,"本日対応","予定あり")))))))))))</x:f>
      </x:c>
    </x:row>
    <x:row r="24" ht="25" customHeight="1">
      <x:c r="A24" s="72"/>
      <x:c r="B24" s="73"/>
      <x:c r="C24" s="72"/>
      <x:c r="D24" s="72"/>
      <x:c r="E24" s="72"/>
      <x:c r="F24" s="74"/>
      <x:c r="G24" s="72"/>
      <x:c r="H24" s="73"/>
      <x:c r="I24" s="73"/>
      <x:c r="J24" s="74"/>
      <x:c r="K24" s="72"/>
      <x:c r="L24" s="72"/>
      <x:c r="M24" s="50" t="str">
        <x:f>IF(COUNTA(A24:L24)=0,"",IF(OR(A24="",B24="",C24="",D24="",E24="",F24=""),"必須未入力",IF(SUMPRODUCT(--($A$9:$A$308=A24))&gt;1,"案件ID重複",IF(OR(OR(NOT(ISNUMBER(B24)),B24&lt;'項目設定'!$C$18,B24&gt;'項目設定'!$C$19,IF(ISNUMBER(B24),MOD(B24,1)&lt;&gt;0,FALSE)),AND(H24&lt;&gt;"",OR(NOT(ISNUMBER(H24)),H24&lt;'項目設定'!$C$18,H24&gt;'項目設定'!$C$19,IF(ISNUMBER(H24),MOD(H24,1)&lt;&gt;0,FALSE))),AND(I24&lt;&gt;"",OR(NOT(ISNUMBER(I24)),I24&lt;'項目設定'!$C$18,I24&gt;'項目設定'!$C$19,IF(ISNUMBER(I24),MOD(I24,1)&lt;&gt;0,FALSE)))),"日付要確認",IF(OR(COUNTIF('項目設定'!$B$6:$B$12,F24)=0,AND(J24&lt;&gt;"",COUNTIF('項目設定'!$E$6:$E$9,J24)=0)),"入力候補外",IF(OR(AND(H24&lt;&gt;"",H24&lt;B24),AND(I24&lt;&gt;"",I24&lt;B24)),"日付順要確認",IF(F24='項目設定'!$B$12,IF(K24="","終了理由未入力","終了"),IF(G24="","次の作業未入力",IF(H24="","次回日未設定",IF(H24&lt;'項目設定'!$B$3,"期限超過",IF(H24='項目設定'!$B$3,"本日対応","予定あり")))))))))))</x:f>
      </x:c>
    </x:row>
    <x:row r="25" ht="25" customHeight="1">
      <x:c r="A25" s="72"/>
      <x:c r="B25" s="73"/>
      <x:c r="C25" s="72"/>
      <x:c r="D25" s="72"/>
      <x:c r="E25" s="72"/>
      <x:c r="F25" s="74"/>
      <x:c r="G25" s="72"/>
      <x:c r="H25" s="73"/>
      <x:c r="I25" s="73"/>
      <x:c r="J25" s="74"/>
      <x:c r="K25" s="72"/>
      <x:c r="L25" s="72"/>
      <x:c r="M25" s="50" t="str">
        <x:f>IF(COUNTA(A25:L25)=0,"",IF(OR(A25="",B25="",C25="",D25="",E25="",F25=""),"必須未入力",IF(SUMPRODUCT(--($A$9:$A$308=A25))&gt;1,"案件ID重複",IF(OR(OR(NOT(ISNUMBER(B25)),B25&lt;'項目設定'!$C$18,B25&gt;'項目設定'!$C$19,IF(ISNUMBER(B25),MOD(B25,1)&lt;&gt;0,FALSE)),AND(H25&lt;&gt;"",OR(NOT(ISNUMBER(H25)),H25&lt;'項目設定'!$C$18,H25&gt;'項目設定'!$C$19,IF(ISNUMBER(H25),MOD(H25,1)&lt;&gt;0,FALSE))),AND(I25&lt;&gt;"",OR(NOT(ISNUMBER(I25)),I25&lt;'項目設定'!$C$18,I25&gt;'項目設定'!$C$19,IF(ISNUMBER(I25),MOD(I25,1)&lt;&gt;0,FALSE)))),"日付要確認",IF(OR(COUNTIF('項目設定'!$B$6:$B$12,F25)=0,AND(J25&lt;&gt;"",COUNTIF('項目設定'!$E$6:$E$9,J25)=0)),"入力候補外",IF(OR(AND(H25&lt;&gt;"",H25&lt;B25),AND(I25&lt;&gt;"",I25&lt;B25)),"日付順要確認",IF(F25='項目設定'!$B$12,IF(K25="","終了理由未入力","終了"),IF(G25="","次の作業未入力",IF(H25="","次回日未設定",IF(H25&lt;'項目設定'!$B$3,"期限超過",IF(H25='項目設定'!$B$3,"本日対応","予定あり")))))))))))</x:f>
      </x:c>
    </x:row>
    <x:row r="26" ht="25" customHeight="1">
      <x:c r="A26" s="72"/>
      <x:c r="B26" s="73"/>
      <x:c r="C26" s="72"/>
      <x:c r="D26" s="72"/>
      <x:c r="E26" s="72"/>
      <x:c r="F26" s="74"/>
      <x:c r="G26" s="72"/>
      <x:c r="H26" s="73"/>
      <x:c r="I26" s="73"/>
      <x:c r="J26" s="74"/>
      <x:c r="K26" s="72"/>
      <x:c r="L26" s="72"/>
      <x:c r="M26" s="50" t="str">
        <x:f>IF(COUNTA(A26:L26)=0,"",IF(OR(A26="",B26="",C26="",D26="",E26="",F26=""),"必須未入力",IF(SUMPRODUCT(--($A$9:$A$308=A26))&gt;1,"案件ID重複",IF(OR(OR(NOT(ISNUMBER(B26)),B26&lt;'項目設定'!$C$18,B26&gt;'項目設定'!$C$19,IF(ISNUMBER(B26),MOD(B26,1)&lt;&gt;0,FALSE)),AND(H26&lt;&gt;"",OR(NOT(ISNUMBER(H26)),H26&lt;'項目設定'!$C$18,H26&gt;'項目設定'!$C$19,IF(ISNUMBER(H26),MOD(H26,1)&lt;&gt;0,FALSE))),AND(I26&lt;&gt;"",OR(NOT(ISNUMBER(I26)),I26&lt;'項目設定'!$C$18,I26&gt;'項目設定'!$C$19,IF(ISNUMBER(I26),MOD(I26,1)&lt;&gt;0,FALSE)))),"日付要確認",IF(OR(COUNTIF('項目設定'!$B$6:$B$12,F26)=0,AND(J26&lt;&gt;"",COUNTIF('項目設定'!$E$6:$E$9,J26)=0)),"入力候補外",IF(OR(AND(H26&lt;&gt;"",H26&lt;B26),AND(I26&lt;&gt;"",I26&lt;B26)),"日付順要確認",IF(F26='項目設定'!$B$12,IF(K26="","終了理由未入力","終了"),IF(G26="","次の作業未入力",IF(H26="","次回日未設定",IF(H26&lt;'項目設定'!$B$3,"期限超過",IF(H26='項目設定'!$B$3,"本日対応","予定あり")))))))))))</x:f>
      </x:c>
    </x:row>
    <x:row r="27" ht="25" customHeight="1">
      <x:c r="A27" s="72"/>
      <x:c r="B27" s="73"/>
      <x:c r="C27" s="72"/>
      <x:c r="D27" s="72"/>
      <x:c r="E27" s="72"/>
      <x:c r="F27" s="74"/>
      <x:c r="G27" s="72"/>
      <x:c r="H27" s="73"/>
      <x:c r="I27" s="73"/>
      <x:c r="J27" s="74"/>
      <x:c r="K27" s="72"/>
      <x:c r="L27" s="72"/>
      <x:c r="M27" s="50" t="str">
        <x:f>IF(COUNTA(A27:L27)=0,"",IF(OR(A27="",B27="",C27="",D27="",E27="",F27=""),"必須未入力",IF(SUMPRODUCT(--($A$9:$A$308=A27))&gt;1,"案件ID重複",IF(OR(OR(NOT(ISNUMBER(B27)),B27&lt;'項目設定'!$C$18,B27&gt;'項目設定'!$C$19,IF(ISNUMBER(B27),MOD(B27,1)&lt;&gt;0,FALSE)),AND(H27&lt;&gt;"",OR(NOT(ISNUMBER(H27)),H27&lt;'項目設定'!$C$18,H27&gt;'項目設定'!$C$19,IF(ISNUMBER(H27),MOD(H27,1)&lt;&gt;0,FALSE))),AND(I27&lt;&gt;"",OR(NOT(ISNUMBER(I27)),I27&lt;'項目設定'!$C$18,I27&gt;'項目設定'!$C$19,IF(ISNUMBER(I27),MOD(I27,1)&lt;&gt;0,FALSE)))),"日付要確認",IF(OR(COUNTIF('項目設定'!$B$6:$B$12,F27)=0,AND(J27&lt;&gt;"",COUNTIF('項目設定'!$E$6:$E$9,J27)=0)),"入力候補外",IF(OR(AND(H27&lt;&gt;"",H27&lt;B27),AND(I27&lt;&gt;"",I27&lt;B27)),"日付順要確認",IF(F27='項目設定'!$B$12,IF(K27="","終了理由未入力","終了"),IF(G27="","次の作業未入力",IF(H27="","次回日未設定",IF(H27&lt;'項目設定'!$B$3,"期限超過",IF(H27='項目設定'!$B$3,"本日対応","予定あり")))))))))))</x:f>
      </x:c>
    </x:row>
    <x:row r="28" ht="25" customHeight="1">
      <x:c r="A28" s="72"/>
      <x:c r="B28" s="73"/>
      <x:c r="C28" s="72"/>
      <x:c r="D28" s="72"/>
      <x:c r="E28" s="72"/>
      <x:c r="F28" s="74"/>
      <x:c r="G28" s="72"/>
      <x:c r="H28" s="73"/>
      <x:c r="I28" s="73"/>
      <x:c r="J28" s="74"/>
      <x:c r="K28" s="72"/>
      <x:c r="L28" s="72"/>
      <x:c r="M28" s="50" t="str">
        <x:f>IF(COUNTA(A28:L28)=0,"",IF(OR(A28="",B28="",C28="",D28="",E28="",F28=""),"必須未入力",IF(SUMPRODUCT(--($A$9:$A$308=A28))&gt;1,"案件ID重複",IF(OR(OR(NOT(ISNUMBER(B28)),B28&lt;'項目設定'!$C$18,B28&gt;'項目設定'!$C$19,IF(ISNUMBER(B28),MOD(B28,1)&lt;&gt;0,FALSE)),AND(H28&lt;&gt;"",OR(NOT(ISNUMBER(H28)),H28&lt;'項目設定'!$C$18,H28&gt;'項目設定'!$C$19,IF(ISNUMBER(H28),MOD(H28,1)&lt;&gt;0,FALSE))),AND(I28&lt;&gt;"",OR(NOT(ISNUMBER(I28)),I28&lt;'項目設定'!$C$18,I28&gt;'項目設定'!$C$19,IF(ISNUMBER(I28),MOD(I28,1)&lt;&gt;0,FALSE)))),"日付要確認",IF(OR(COUNTIF('項目設定'!$B$6:$B$12,F28)=0,AND(J28&lt;&gt;"",COUNTIF('項目設定'!$E$6:$E$9,J28)=0)),"入力候補外",IF(OR(AND(H28&lt;&gt;"",H28&lt;B28),AND(I28&lt;&gt;"",I28&lt;B28)),"日付順要確認",IF(F28='項目設定'!$B$12,IF(K28="","終了理由未入力","終了"),IF(G28="","次の作業未入力",IF(H28="","次回日未設定",IF(H28&lt;'項目設定'!$B$3,"期限超過",IF(H28='項目設定'!$B$3,"本日対応","予定あり")))))))))))</x:f>
      </x:c>
    </x:row>
    <x:row r="29" ht="25" customHeight="1">
      <x:c r="A29" s="72"/>
      <x:c r="B29" s="73"/>
      <x:c r="C29" s="72"/>
      <x:c r="D29" s="72"/>
      <x:c r="E29" s="72"/>
      <x:c r="F29" s="74"/>
      <x:c r="G29" s="72"/>
      <x:c r="H29" s="73"/>
      <x:c r="I29" s="73"/>
      <x:c r="J29" s="74"/>
      <x:c r="K29" s="72"/>
      <x:c r="L29" s="72"/>
      <x:c r="M29" s="50" t="str">
        <x:f>IF(COUNTA(A29:L29)=0,"",IF(OR(A29="",B29="",C29="",D29="",E29="",F29=""),"必須未入力",IF(SUMPRODUCT(--($A$9:$A$308=A29))&gt;1,"案件ID重複",IF(OR(OR(NOT(ISNUMBER(B29)),B29&lt;'項目設定'!$C$18,B29&gt;'項目設定'!$C$19,IF(ISNUMBER(B29),MOD(B29,1)&lt;&gt;0,FALSE)),AND(H29&lt;&gt;"",OR(NOT(ISNUMBER(H29)),H29&lt;'項目設定'!$C$18,H29&gt;'項目設定'!$C$19,IF(ISNUMBER(H29),MOD(H29,1)&lt;&gt;0,FALSE))),AND(I29&lt;&gt;"",OR(NOT(ISNUMBER(I29)),I29&lt;'項目設定'!$C$18,I29&gt;'項目設定'!$C$19,IF(ISNUMBER(I29),MOD(I29,1)&lt;&gt;0,FALSE)))),"日付要確認",IF(OR(COUNTIF('項目設定'!$B$6:$B$12,F29)=0,AND(J29&lt;&gt;"",COUNTIF('項目設定'!$E$6:$E$9,J29)=0)),"入力候補外",IF(OR(AND(H29&lt;&gt;"",H29&lt;B29),AND(I29&lt;&gt;"",I29&lt;B29)),"日付順要確認",IF(F29='項目設定'!$B$12,IF(K29="","終了理由未入力","終了"),IF(G29="","次の作業未入力",IF(H29="","次回日未設定",IF(H29&lt;'項目設定'!$B$3,"期限超過",IF(H29='項目設定'!$B$3,"本日対応","予定あり")))))))))))</x:f>
      </x:c>
    </x:row>
    <x:row r="30" ht="25" customHeight="1">
      <x:c r="A30" s="72"/>
      <x:c r="B30" s="73"/>
      <x:c r="C30" s="72"/>
      <x:c r="D30" s="72"/>
      <x:c r="E30" s="72"/>
      <x:c r="F30" s="74"/>
      <x:c r="G30" s="72"/>
      <x:c r="H30" s="73"/>
      <x:c r="I30" s="73"/>
      <x:c r="J30" s="74"/>
      <x:c r="K30" s="72"/>
      <x:c r="L30" s="72"/>
      <x:c r="M30" s="50" t="str">
        <x:f>IF(COUNTA(A30:L30)=0,"",IF(OR(A30="",B30="",C30="",D30="",E30="",F30=""),"必須未入力",IF(SUMPRODUCT(--($A$9:$A$308=A30))&gt;1,"案件ID重複",IF(OR(OR(NOT(ISNUMBER(B30)),B30&lt;'項目設定'!$C$18,B30&gt;'項目設定'!$C$19,IF(ISNUMBER(B30),MOD(B30,1)&lt;&gt;0,FALSE)),AND(H30&lt;&gt;"",OR(NOT(ISNUMBER(H30)),H30&lt;'項目設定'!$C$18,H30&gt;'項目設定'!$C$19,IF(ISNUMBER(H30),MOD(H30,1)&lt;&gt;0,FALSE))),AND(I30&lt;&gt;"",OR(NOT(ISNUMBER(I30)),I30&lt;'項目設定'!$C$18,I30&gt;'項目設定'!$C$19,IF(ISNUMBER(I30),MOD(I30,1)&lt;&gt;0,FALSE)))),"日付要確認",IF(OR(COUNTIF('項目設定'!$B$6:$B$12,F30)=0,AND(J30&lt;&gt;"",COUNTIF('項目設定'!$E$6:$E$9,J30)=0)),"入力候補外",IF(OR(AND(H30&lt;&gt;"",H30&lt;B30),AND(I30&lt;&gt;"",I30&lt;B30)),"日付順要確認",IF(F30='項目設定'!$B$12,IF(K30="","終了理由未入力","終了"),IF(G30="","次の作業未入力",IF(H30="","次回日未設定",IF(H30&lt;'項目設定'!$B$3,"期限超過",IF(H30='項目設定'!$B$3,"本日対応","予定あり")))))))))))</x:f>
      </x:c>
    </x:row>
    <x:row r="31" ht="25" customHeight="1">
      <x:c r="A31" s="72"/>
      <x:c r="B31" s="73"/>
      <x:c r="C31" s="72"/>
      <x:c r="D31" s="72"/>
      <x:c r="E31" s="72"/>
      <x:c r="F31" s="74"/>
      <x:c r="G31" s="72"/>
      <x:c r="H31" s="73"/>
      <x:c r="I31" s="73"/>
      <x:c r="J31" s="74"/>
      <x:c r="K31" s="72"/>
      <x:c r="L31" s="72"/>
      <x:c r="M31" s="50" t="str">
        <x:f>IF(COUNTA(A31:L31)=0,"",IF(OR(A31="",B31="",C31="",D31="",E31="",F31=""),"必須未入力",IF(SUMPRODUCT(--($A$9:$A$308=A31))&gt;1,"案件ID重複",IF(OR(OR(NOT(ISNUMBER(B31)),B31&lt;'項目設定'!$C$18,B31&gt;'項目設定'!$C$19,IF(ISNUMBER(B31),MOD(B31,1)&lt;&gt;0,FALSE)),AND(H31&lt;&gt;"",OR(NOT(ISNUMBER(H31)),H31&lt;'項目設定'!$C$18,H31&gt;'項目設定'!$C$19,IF(ISNUMBER(H31),MOD(H31,1)&lt;&gt;0,FALSE))),AND(I31&lt;&gt;"",OR(NOT(ISNUMBER(I31)),I31&lt;'項目設定'!$C$18,I31&gt;'項目設定'!$C$19,IF(ISNUMBER(I31),MOD(I31,1)&lt;&gt;0,FALSE)))),"日付要確認",IF(OR(COUNTIF('項目設定'!$B$6:$B$12,F31)=0,AND(J31&lt;&gt;"",COUNTIF('項目設定'!$E$6:$E$9,J31)=0)),"入力候補外",IF(OR(AND(H31&lt;&gt;"",H31&lt;B31),AND(I31&lt;&gt;"",I31&lt;B31)),"日付順要確認",IF(F31='項目設定'!$B$12,IF(K31="","終了理由未入力","終了"),IF(G31="","次の作業未入力",IF(H31="","次回日未設定",IF(H31&lt;'項目設定'!$B$3,"期限超過",IF(H31='項目設定'!$B$3,"本日対応","予定あり")))))))))))</x:f>
      </x:c>
    </x:row>
    <x:row r="32" ht="25" customHeight="1">
      <x:c r="A32" s="72"/>
      <x:c r="B32" s="73"/>
      <x:c r="C32" s="72"/>
      <x:c r="D32" s="72"/>
      <x:c r="E32" s="72"/>
      <x:c r="F32" s="74"/>
      <x:c r="G32" s="72"/>
      <x:c r="H32" s="73"/>
      <x:c r="I32" s="73"/>
      <x:c r="J32" s="74"/>
      <x:c r="K32" s="72"/>
      <x:c r="L32" s="72"/>
      <x:c r="M32" s="50" t="str">
        <x:f>IF(COUNTA(A32:L32)=0,"",IF(OR(A32="",B32="",C32="",D32="",E32="",F32=""),"必須未入力",IF(SUMPRODUCT(--($A$9:$A$308=A32))&gt;1,"案件ID重複",IF(OR(OR(NOT(ISNUMBER(B32)),B32&lt;'項目設定'!$C$18,B32&gt;'項目設定'!$C$19,IF(ISNUMBER(B32),MOD(B32,1)&lt;&gt;0,FALSE)),AND(H32&lt;&gt;"",OR(NOT(ISNUMBER(H32)),H32&lt;'項目設定'!$C$18,H32&gt;'項目設定'!$C$19,IF(ISNUMBER(H32),MOD(H32,1)&lt;&gt;0,FALSE))),AND(I32&lt;&gt;"",OR(NOT(ISNUMBER(I32)),I32&lt;'項目設定'!$C$18,I32&gt;'項目設定'!$C$19,IF(ISNUMBER(I32),MOD(I32,1)&lt;&gt;0,FALSE)))),"日付要確認",IF(OR(COUNTIF('項目設定'!$B$6:$B$12,F32)=0,AND(J32&lt;&gt;"",COUNTIF('項目設定'!$E$6:$E$9,J32)=0)),"入力候補外",IF(OR(AND(H32&lt;&gt;"",H32&lt;B32),AND(I32&lt;&gt;"",I32&lt;B32)),"日付順要確認",IF(F32='項目設定'!$B$12,IF(K32="","終了理由未入力","終了"),IF(G32="","次の作業未入力",IF(H32="","次回日未設定",IF(H32&lt;'項目設定'!$B$3,"期限超過",IF(H32='項目設定'!$B$3,"本日対応","予定あり")))))))))))</x:f>
      </x:c>
    </x:row>
    <x:row r="33" ht="25" customHeight="1">
      <x:c r="A33" s="72"/>
      <x:c r="B33" s="73"/>
      <x:c r="C33" s="72"/>
      <x:c r="D33" s="72"/>
      <x:c r="E33" s="72"/>
      <x:c r="F33" s="74"/>
      <x:c r="G33" s="72"/>
      <x:c r="H33" s="73"/>
      <x:c r="I33" s="73"/>
      <x:c r="J33" s="74"/>
      <x:c r="K33" s="72"/>
      <x:c r="L33" s="72"/>
      <x:c r="M33" s="50" t="str">
        <x:f>IF(COUNTA(A33:L33)=0,"",IF(OR(A33="",B33="",C33="",D33="",E33="",F33=""),"必須未入力",IF(SUMPRODUCT(--($A$9:$A$308=A33))&gt;1,"案件ID重複",IF(OR(OR(NOT(ISNUMBER(B33)),B33&lt;'項目設定'!$C$18,B33&gt;'項目設定'!$C$19,IF(ISNUMBER(B33),MOD(B33,1)&lt;&gt;0,FALSE)),AND(H33&lt;&gt;"",OR(NOT(ISNUMBER(H33)),H33&lt;'項目設定'!$C$18,H33&gt;'項目設定'!$C$19,IF(ISNUMBER(H33),MOD(H33,1)&lt;&gt;0,FALSE))),AND(I33&lt;&gt;"",OR(NOT(ISNUMBER(I33)),I33&lt;'項目設定'!$C$18,I33&gt;'項目設定'!$C$19,IF(ISNUMBER(I33),MOD(I33,1)&lt;&gt;0,FALSE)))),"日付要確認",IF(OR(COUNTIF('項目設定'!$B$6:$B$12,F33)=0,AND(J33&lt;&gt;"",COUNTIF('項目設定'!$E$6:$E$9,J33)=0)),"入力候補外",IF(OR(AND(H33&lt;&gt;"",H33&lt;B33),AND(I33&lt;&gt;"",I33&lt;B33)),"日付順要確認",IF(F33='項目設定'!$B$12,IF(K33="","終了理由未入力","終了"),IF(G33="","次の作業未入力",IF(H33="","次回日未設定",IF(H33&lt;'項目設定'!$B$3,"期限超過",IF(H33='項目設定'!$B$3,"本日対応","予定あり")))))))))))</x:f>
      </x:c>
    </x:row>
    <x:row r="34" ht="25" customHeight="1">
      <x:c r="A34" s="72"/>
      <x:c r="B34" s="73"/>
      <x:c r="C34" s="72"/>
      <x:c r="D34" s="72"/>
      <x:c r="E34" s="72"/>
      <x:c r="F34" s="74"/>
      <x:c r="G34" s="72"/>
      <x:c r="H34" s="73"/>
      <x:c r="I34" s="73"/>
      <x:c r="J34" s="74"/>
      <x:c r="K34" s="72"/>
      <x:c r="L34" s="72"/>
      <x:c r="M34" s="50" t="str">
        <x:f>IF(COUNTA(A34:L34)=0,"",IF(OR(A34="",B34="",C34="",D34="",E34="",F34=""),"必須未入力",IF(SUMPRODUCT(--($A$9:$A$308=A34))&gt;1,"案件ID重複",IF(OR(OR(NOT(ISNUMBER(B34)),B34&lt;'項目設定'!$C$18,B34&gt;'項目設定'!$C$19,IF(ISNUMBER(B34),MOD(B34,1)&lt;&gt;0,FALSE)),AND(H34&lt;&gt;"",OR(NOT(ISNUMBER(H34)),H34&lt;'項目設定'!$C$18,H34&gt;'項目設定'!$C$19,IF(ISNUMBER(H34),MOD(H34,1)&lt;&gt;0,FALSE))),AND(I34&lt;&gt;"",OR(NOT(ISNUMBER(I34)),I34&lt;'項目設定'!$C$18,I34&gt;'項目設定'!$C$19,IF(ISNUMBER(I34),MOD(I34,1)&lt;&gt;0,FALSE)))),"日付要確認",IF(OR(COUNTIF('項目設定'!$B$6:$B$12,F34)=0,AND(J34&lt;&gt;"",COUNTIF('項目設定'!$E$6:$E$9,J34)=0)),"入力候補外",IF(OR(AND(H34&lt;&gt;"",H34&lt;B34),AND(I34&lt;&gt;"",I34&lt;B34)),"日付順要確認",IF(F34='項目設定'!$B$12,IF(K34="","終了理由未入力","終了"),IF(G34="","次の作業未入力",IF(H34="","次回日未設定",IF(H34&lt;'項目設定'!$B$3,"期限超過",IF(H34='項目設定'!$B$3,"本日対応","予定あり")))))))))))</x:f>
      </x:c>
    </x:row>
    <x:row r="35" ht="25" customHeight="1">
      <x:c r="A35" s="72"/>
      <x:c r="B35" s="73"/>
      <x:c r="C35" s="72"/>
      <x:c r="D35" s="72"/>
      <x:c r="E35" s="72"/>
      <x:c r="F35" s="74"/>
      <x:c r="G35" s="72"/>
      <x:c r="H35" s="73"/>
      <x:c r="I35" s="73"/>
      <x:c r="J35" s="74"/>
      <x:c r="K35" s="72"/>
      <x:c r="L35" s="72"/>
      <x:c r="M35" s="50" t="str">
        <x:f>IF(COUNTA(A35:L35)=0,"",IF(OR(A35="",B35="",C35="",D35="",E35="",F35=""),"必須未入力",IF(SUMPRODUCT(--($A$9:$A$308=A35))&gt;1,"案件ID重複",IF(OR(OR(NOT(ISNUMBER(B35)),B35&lt;'項目設定'!$C$18,B35&gt;'項目設定'!$C$19,IF(ISNUMBER(B35),MOD(B35,1)&lt;&gt;0,FALSE)),AND(H35&lt;&gt;"",OR(NOT(ISNUMBER(H35)),H35&lt;'項目設定'!$C$18,H35&gt;'項目設定'!$C$19,IF(ISNUMBER(H35),MOD(H35,1)&lt;&gt;0,FALSE))),AND(I35&lt;&gt;"",OR(NOT(ISNUMBER(I35)),I35&lt;'項目設定'!$C$18,I35&gt;'項目設定'!$C$19,IF(ISNUMBER(I35),MOD(I35,1)&lt;&gt;0,FALSE)))),"日付要確認",IF(OR(COUNTIF('項目設定'!$B$6:$B$12,F35)=0,AND(J35&lt;&gt;"",COUNTIF('項目設定'!$E$6:$E$9,J35)=0)),"入力候補外",IF(OR(AND(H35&lt;&gt;"",H35&lt;B35),AND(I35&lt;&gt;"",I35&lt;B35)),"日付順要確認",IF(F35='項目設定'!$B$12,IF(K35="","終了理由未入力","終了"),IF(G35="","次の作業未入力",IF(H35="","次回日未設定",IF(H35&lt;'項目設定'!$B$3,"期限超過",IF(H35='項目設定'!$B$3,"本日対応","予定あり")))))))))))</x:f>
      </x:c>
    </x:row>
    <x:row r="36" ht="25" customHeight="1">
      <x:c r="A36" s="72"/>
      <x:c r="B36" s="73"/>
      <x:c r="C36" s="72"/>
      <x:c r="D36" s="72"/>
      <x:c r="E36" s="72"/>
      <x:c r="F36" s="74"/>
      <x:c r="G36" s="72"/>
      <x:c r="H36" s="73"/>
      <x:c r="I36" s="73"/>
      <x:c r="J36" s="74"/>
      <x:c r="K36" s="72"/>
      <x:c r="L36" s="72"/>
      <x:c r="M36" s="50" t="str">
        <x:f>IF(COUNTA(A36:L36)=0,"",IF(OR(A36="",B36="",C36="",D36="",E36="",F36=""),"必須未入力",IF(SUMPRODUCT(--($A$9:$A$308=A36))&gt;1,"案件ID重複",IF(OR(OR(NOT(ISNUMBER(B36)),B36&lt;'項目設定'!$C$18,B36&gt;'項目設定'!$C$19,IF(ISNUMBER(B36),MOD(B36,1)&lt;&gt;0,FALSE)),AND(H36&lt;&gt;"",OR(NOT(ISNUMBER(H36)),H36&lt;'項目設定'!$C$18,H36&gt;'項目設定'!$C$19,IF(ISNUMBER(H36),MOD(H36,1)&lt;&gt;0,FALSE))),AND(I36&lt;&gt;"",OR(NOT(ISNUMBER(I36)),I36&lt;'項目設定'!$C$18,I36&gt;'項目設定'!$C$19,IF(ISNUMBER(I36),MOD(I36,1)&lt;&gt;0,FALSE)))),"日付要確認",IF(OR(COUNTIF('項目設定'!$B$6:$B$12,F36)=0,AND(J36&lt;&gt;"",COUNTIF('項目設定'!$E$6:$E$9,J36)=0)),"入力候補外",IF(OR(AND(H36&lt;&gt;"",H36&lt;B36),AND(I36&lt;&gt;"",I36&lt;B36)),"日付順要確認",IF(F36='項目設定'!$B$12,IF(K36="","終了理由未入力","終了"),IF(G36="","次の作業未入力",IF(H36="","次回日未設定",IF(H36&lt;'項目設定'!$B$3,"期限超過",IF(H36='項目設定'!$B$3,"本日対応","予定あり")))))))))))</x:f>
      </x:c>
    </x:row>
    <x:row r="37" ht="25" customHeight="1">
      <x:c r="A37" s="72"/>
      <x:c r="B37" s="73"/>
      <x:c r="C37" s="72"/>
      <x:c r="D37" s="72"/>
      <x:c r="E37" s="72"/>
      <x:c r="F37" s="74"/>
      <x:c r="G37" s="72"/>
      <x:c r="H37" s="73"/>
      <x:c r="I37" s="73"/>
      <x:c r="J37" s="74"/>
      <x:c r="K37" s="72"/>
      <x:c r="L37" s="72"/>
      <x:c r="M37" s="50" t="str">
        <x:f>IF(COUNTA(A37:L37)=0,"",IF(OR(A37="",B37="",C37="",D37="",E37="",F37=""),"必須未入力",IF(SUMPRODUCT(--($A$9:$A$308=A37))&gt;1,"案件ID重複",IF(OR(OR(NOT(ISNUMBER(B37)),B37&lt;'項目設定'!$C$18,B37&gt;'項目設定'!$C$19,IF(ISNUMBER(B37),MOD(B37,1)&lt;&gt;0,FALSE)),AND(H37&lt;&gt;"",OR(NOT(ISNUMBER(H37)),H37&lt;'項目設定'!$C$18,H37&gt;'項目設定'!$C$19,IF(ISNUMBER(H37),MOD(H37,1)&lt;&gt;0,FALSE))),AND(I37&lt;&gt;"",OR(NOT(ISNUMBER(I37)),I37&lt;'項目設定'!$C$18,I37&gt;'項目設定'!$C$19,IF(ISNUMBER(I37),MOD(I37,1)&lt;&gt;0,FALSE)))),"日付要確認",IF(OR(COUNTIF('項目設定'!$B$6:$B$12,F37)=0,AND(J37&lt;&gt;"",COUNTIF('項目設定'!$E$6:$E$9,J37)=0)),"入力候補外",IF(OR(AND(H37&lt;&gt;"",H37&lt;B37),AND(I37&lt;&gt;"",I37&lt;B37)),"日付順要確認",IF(F37='項目設定'!$B$12,IF(K37="","終了理由未入力","終了"),IF(G37="","次の作業未入力",IF(H37="","次回日未設定",IF(H37&lt;'項目設定'!$B$3,"期限超過",IF(H37='項目設定'!$B$3,"本日対応","予定あり")))))))))))</x:f>
      </x:c>
    </x:row>
    <x:row r="38" ht="25" customHeight="1">
      <x:c r="A38" s="72"/>
      <x:c r="B38" s="73"/>
      <x:c r="C38" s="72"/>
      <x:c r="D38" s="72"/>
      <x:c r="E38" s="72"/>
      <x:c r="F38" s="74"/>
      <x:c r="G38" s="72"/>
      <x:c r="H38" s="73"/>
      <x:c r="I38" s="73"/>
      <x:c r="J38" s="74"/>
      <x:c r="K38" s="72"/>
      <x:c r="L38" s="72"/>
      <x:c r="M38" s="50" t="str">
        <x:f>IF(COUNTA(A38:L38)=0,"",IF(OR(A38="",B38="",C38="",D38="",E38="",F38=""),"必須未入力",IF(SUMPRODUCT(--($A$9:$A$308=A38))&gt;1,"案件ID重複",IF(OR(OR(NOT(ISNUMBER(B38)),B38&lt;'項目設定'!$C$18,B38&gt;'項目設定'!$C$19,IF(ISNUMBER(B38),MOD(B38,1)&lt;&gt;0,FALSE)),AND(H38&lt;&gt;"",OR(NOT(ISNUMBER(H38)),H38&lt;'項目設定'!$C$18,H38&gt;'項目設定'!$C$19,IF(ISNUMBER(H38),MOD(H38,1)&lt;&gt;0,FALSE))),AND(I38&lt;&gt;"",OR(NOT(ISNUMBER(I38)),I38&lt;'項目設定'!$C$18,I38&gt;'項目設定'!$C$19,IF(ISNUMBER(I38),MOD(I38,1)&lt;&gt;0,FALSE)))),"日付要確認",IF(OR(COUNTIF('項目設定'!$B$6:$B$12,F38)=0,AND(J38&lt;&gt;"",COUNTIF('項目設定'!$E$6:$E$9,J38)=0)),"入力候補外",IF(OR(AND(H38&lt;&gt;"",H38&lt;B38),AND(I38&lt;&gt;"",I38&lt;B38)),"日付順要確認",IF(F38='項目設定'!$B$12,IF(K38="","終了理由未入力","終了"),IF(G38="","次の作業未入力",IF(H38="","次回日未設定",IF(H38&lt;'項目設定'!$B$3,"期限超過",IF(H38='項目設定'!$B$3,"本日対応","予定あり")))))))))))</x:f>
      </x:c>
    </x:row>
    <x:row r="39" ht="25" customHeight="1">
      <x:c r="A39" s="72"/>
      <x:c r="B39" s="73"/>
      <x:c r="C39" s="72"/>
      <x:c r="D39" s="72"/>
      <x:c r="E39" s="72"/>
      <x:c r="F39" s="74"/>
      <x:c r="G39" s="72"/>
      <x:c r="H39" s="73"/>
      <x:c r="I39" s="73"/>
      <x:c r="J39" s="74"/>
      <x:c r="K39" s="72"/>
      <x:c r="L39" s="72"/>
      <x:c r="M39" s="50" t="str">
        <x:f>IF(COUNTA(A39:L39)=0,"",IF(OR(A39="",B39="",C39="",D39="",E39="",F39=""),"必須未入力",IF(SUMPRODUCT(--($A$9:$A$308=A39))&gt;1,"案件ID重複",IF(OR(OR(NOT(ISNUMBER(B39)),B39&lt;'項目設定'!$C$18,B39&gt;'項目設定'!$C$19,IF(ISNUMBER(B39),MOD(B39,1)&lt;&gt;0,FALSE)),AND(H39&lt;&gt;"",OR(NOT(ISNUMBER(H39)),H39&lt;'項目設定'!$C$18,H39&gt;'項目設定'!$C$19,IF(ISNUMBER(H39),MOD(H39,1)&lt;&gt;0,FALSE))),AND(I39&lt;&gt;"",OR(NOT(ISNUMBER(I39)),I39&lt;'項目設定'!$C$18,I39&gt;'項目設定'!$C$19,IF(ISNUMBER(I39),MOD(I39,1)&lt;&gt;0,FALSE)))),"日付要確認",IF(OR(COUNTIF('項目設定'!$B$6:$B$12,F39)=0,AND(J39&lt;&gt;"",COUNTIF('項目設定'!$E$6:$E$9,J39)=0)),"入力候補外",IF(OR(AND(H39&lt;&gt;"",H39&lt;B39),AND(I39&lt;&gt;"",I39&lt;B39)),"日付順要確認",IF(F39='項目設定'!$B$12,IF(K39="","終了理由未入力","終了"),IF(G39="","次の作業未入力",IF(H39="","次回日未設定",IF(H39&lt;'項目設定'!$B$3,"期限超過",IF(H39='項目設定'!$B$3,"本日対応","予定あり")))))))))))</x:f>
      </x:c>
    </x:row>
    <x:row r="40" ht="25" customHeight="1">
      <x:c r="A40" s="72"/>
      <x:c r="B40" s="73"/>
      <x:c r="C40" s="72"/>
      <x:c r="D40" s="72"/>
      <x:c r="E40" s="72"/>
      <x:c r="F40" s="74"/>
      <x:c r="G40" s="72"/>
      <x:c r="H40" s="73"/>
      <x:c r="I40" s="73"/>
      <x:c r="J40" s="74"/>
      <x:c r="K40" s="72"/>
      <x:c r="L40" s="72"/>
      <x:c r="M40" s="50" t="str">
        <x:f>IF(COUNTA(A40:L40)=0,"",IF(OR(A40="",B40="",C40="",D40="",E40="",F40=""),"必須未入力",IF(SUMPRODUCT(--($A$9:$A$308=A40))&gt;1,"案件ID重複",IF(OR(OR(NOT(ISNUMBER(B40)),B40&lt;'項目設定'!$C$18,B40&gt;'項目設定'!$C$19,IF(ISNUMBER(B40),MOD(B40,1)&lt;&gt;0,FALSE)),AND(H40&lt;&gt;"",OR(NOT(ISNUMBER(H40)),H40&lt;'項目設定'!$C$18,H40&gt;'項目設定'!$C$19,IF(ISNUMBER(H40),MOD(H40,1)&lt;&gt;0,FALSE))),AND(I40&lt;&gt;"",OR(NOT(ISNUMBER(I40)),I40&lt;'項目設定'!$C$18,I40&gt;'項目設定'!$C$19,IF(ISNUMBER(I40),MOD(I40,1)&lt;&gt;0,FALSE)))),"日付要確認",IF(OR(COUNTIF('項目設定'!$B$6:$B$12,F40)=0,AND(J40&lt;&gt;"",COUNTIF('項目設定'!$E$6:$E$9,J40)=0)),"入力候補外",IF(OR(AND(H40&lt;&gt;"",H40&lt;B40),AND(I40&lt;&gt;"",I40&lt;B40)),"日付順要確認",IF(F40='項目設定'!$B$12,IF(K40="","終了理由未入力","終了"),IF(G40="","次の作業未入力",IF(H40="","次回日未設定",IF(H40&lt;'項目設定'!$B$3,"期限超過",IF(H40='項目設定'!$B$3,"本日対応","予定あり")))))))))))</x:f>
      </x:c>
    </x:row>
    <x:row r="41" ht="25" customHeight="1">
      <x:c r="A41" s="72"/>
      <x:c r="B41" s="73"/>
      <x:c r="C41" s="72"/>
      <x:c r="D41" s="72"/>
      <x:c r="E41" s="72"/>
      <x:c r="F41" s="74"/>
      <x:c r="G41" s="72"/>
      <x:c r="H41" s="73"/>
      <x:c r="I41" s="73"/>
      <x:c r="J41" s="74"/>
      <x:c r="K41" s="72"/>
      <x:c r="L41" s="72"/>
      <x:c r="M41" s="50" t="str">
        <x:f>IF(COUNTA(A41:L41)=0,"",IF(OR(A41="",B41="",C41="",D41="",E41="",F41=""),"必須未入力",IF(SUMPRODUCT(--($A$9:$A$308=A41))&gt;1,"案件ID重複",IF(OR(OR(NOT(ISNUMBER(B41)),B41&lt;'項目設定'!$C$18,B41&gt;'項目設定'!$C$19,IF(ISNUMBER(B41),MOD(B41,1)&lt;&gt;0,FALSE)),AND(H41&lt;&gt;"",OR(NOT(ISNUMBER(H41)),H41&lt;'項目設定'!$C$18,H41&gt;'項目設定'!$C$19,IF(ISNUMBER(H41),MOD(H41,1)&lt;&gt;0,FALSE))),AND(I41&lt;&gt;"",OR(NOT(ISNUMBER(I41)),I41&lt;'項目設定'!$C$18,I41&gt;'項目設定'!$C$19,IF(ISNUMBER(I41),MOD(I41,1)&lt;&gt;0,FALSE)))),"日付要確認",IF(OR(COUNTIF('項目設定'!$B$6:$B$12,F41)=0,AND(J41&lt;&gt;"",COUNTIF('項目設定'!$E$6:$E$9,J41)=0)),"入力候補外",IF(OR(AND(H41&lt;&gt;"",H41&lt;B41),AND(I41&lt;&gt;"",I41&lt;B41)),"日付順要確認",IF(F41='項目設定'!$B$12,IF(K41="","終了理由未入力","終了"),IF(G41="","次の作業未入力",IF(H41="","次回日未設定",IF(H41&lt;'項目設定'!$B$3,"期限超過",IF(H41='項目設定'!$B$3,"本日対応","予定あり")))))))))))</x:f>
      </x:c>
    </x:row>
    <x:row r="42" ht="25" customHeight="1">
      <x:c r="A42" s="72"/>
      <x:c r="B42" s="73"/>
      <x:c r="C42" s="72"/>
      <x:c r="D42" s="72"/>
      <x:c r="E42" s="72"/>
      <x:c r="F42" s="74"/>
      <x:c r="G42" s="72"/>
      <x:c r="H42" s="73"/>
      <x:c r="I42" s="73"/>
      <x:c r="J42" s="74"/>
      <x:c r="K42" s="72"/>
      <x:c r="L42" s="72"/>
      <x:c r="M42" s="50" t="str">
        <x:f>IF(COUNTA(A42:L42)=0,"",IF(OR(A42="",B42="",C42="",D42="",E42="",F42=""),"必須未入力",IF(SUMPRODUCT(--($A$9:$A$308=A42))&gt;1,"案件ID重複",IF(OR(OR(NOT(ISNUMBER(B42)),B42&lt;'項目設定'!$C$18,B42&gt;'項目設定'!$C$19,IF(ISNUMBER(B42),MOD(B42,1)&lt;&gt;0,FALSE)),AND(H42&lt;&gt;"",OR(NOT(ISNUMBER(H42)),H42&lt;'項目設定'!$C$18,H42&gt;'項目設定'!$C$19,IF(ISNUMBER(H42),MOD(H42,1)&lt;&gt;0,FALSE))),AND(I42&lt;&gt;"",OR(NOT(ISNUMBER(I42)),I42&lt;'項目設定'!$C$18,I42&gt;'項目設定'!$C$19,IF(ISNUMBER(I42),MOD(I42,1)&lt;&gt;0,FALSE)))),"日付要確認",IF(OR(COUNTIF('項目設定'!$B$6:$B$12,F42)=0,AND(J42&lt;&gt;"",COUNTIF('項目設定'!$E$6:$E$9,J42)=0)),"入力候補外",IF(OR(AND(H42&lt;&gt;"",H42&lt;B42),AND(I42&lt;&gt;"",I42&lt;B42)),"日付順要確認",IF(F42='項目設定'!$B$12,IF(K42="","終了理由未入力","終了"),IF(G42="","次の作業未入力",IF(H42="","次回日未設定",IF(H42&lt;'項目設定'!$B$3,"期限超過",IF(H42='項目設定'!$B$3,"本日対応","予定あり")))))))))))</x:f>
      </x:c>
    </x:row>
    <x:row r="43" ht="25" customHeight="1">
      <x:c r="A43" s="72"/>
      <x:c r="B43" s="73"/>
      <x:c r="C43" s="72"/>
      <x:c r="D43" s="72"/>
      <x:c r="E43" s="72"/>
      <x:c r="F43" s="74"/>
      <x:c r="G43" s="72"/>
      <x:c r="H43" s="73"/>
      <x:c r="I43" s="73"/>
      <x:c r="J43" s="74"/>
      <x:c r="K43" s="72"/>
      <x:c r="L43" s="72"/>
      <x:c r="M43" s="50" t="str">
        <x:f>IF(COUNTA(A43:L43)=0,"",IF(OR(A43="",B43="",C43="",D43="",E43="",F43=""),"必須未入力",IF(SUMPRODUCT(--($A$9:$A$308=A43))&gt;1,"案件ID重複",IF(OR(OR(NOT(ISNUMBER(B43)),B43&lt;'項目設定'!$C$18,B43&gt;'項目設定'!$C$19,IF(ISNUMBER(B43),MOD(B43,1)&lt;&gt;0,FALSE)),AND(H43&lt;&gt;"",OR(NOT(ISNUMBER(H43)),H43&lt;'項目設定'!$C$18,H43&gt;'項目設定'!$C$19,IF(ISNUMBER(H43),MOD(H43,1)&lt;&gt;0,FALSE))),AND(I43&lt;&gt;"",OR(NOT(ISNUMBER(I43)),I43&lt;'項目設定'!$C$18,I43&gt;'項目設定'!$C$19,IF(ISNUMBER(I43),MOD(I43,1)&lt;&gt;0,FALSE)))),"日付要確認",IF(OR(COUNTIF('項目設定'!$B$6:$B$12,F43)=0,AND(J43&lt;&gt;"",COUNTIF('項目設定'!$E$6:$E$9,J43)=0)),"入力候補外",IF(OR(AND(H43&lt;&gt;"",H43&lt;B43),AND(I43&lt;&gt;"",I43&lt;B43)),"日付順要確認",IF(F43='項目設定'!$B$12,IF(K43="","終了理由未入力","終了"),IF(G43="","次の作業未入力",IF(H43="","次回日未設定",IF(H43&lt;'項目設定'!$B$3,"期限超過",IF(H43='項目設定'!$B$3,"本日対応","予定あり")))))))))))</x:f>
      </x:c>
    </x:row>
    <x:row r="44" ht="25" customHeight="1">
      <x:c r="A44" s="72"/>
      <x:c r="B44" s="73"/>
      <x:c r="C44" s="72"/>
      <x:c r="D44" s="72"/>
      <x:c r="E44" s="72"/>
      <x:c r="F44" s="74"/>
      <x:c r="G44" s="72"/>
      <x:c r="H44" s="73"/>
      <x:c r="I44" s="73"/>
      <x:c r="J44" s="74"/>
      <x:c r="K44" s="72"/>
      <x:c r="L44" s="72"/>
      <x:c r="M44" s="50" t="str">
        <x:f>IF(COUNTA(A44:L44)=0,"",IF(OR(A44="",B44="",C44="",D44="",E44="",F44=""),"必須未入力",IF(SUMPRODUCT(--($A$9:$A$308=A44))&gt;1,"案件ID重複",IF(OR(OR(NOT(ISNUMBER(B44)),B44&lt;'項目設定'!$C$18,B44&gt;'項目設定'!$C$19,IF(ISNUMBER(B44),MOD(B44,1)&lt;&gt;0,FALSE)),AND(H44&lt;&gt;"",OR(NOT(ISNUMBER(H44)),H44&lt;'項目設定'!$C$18,H44&gt;'項目設定'!$C$19,IF(ISNUMBER(H44),MOD(H44,1)&lt;&gt;0,FALSE))),AND(I44&lt;&gt;"",OR(NOT(ISNUMBER(I44)),I44&lt;'項目設定'!$C$18,I44&gt;'項目設定'!$C$19,IF(ISNUMBER(I44),MOD(I44,1)&lt;&gt;0,FALSE)))),"日付要確認",IF(OR(COUNTIF('項目設定'!$B$6:$B$12,F44)=0,AND(J44&lt;&gt;"",COUNTIF('項目設定'!$E$6:$E$9,J44)=0)),"入力候補外",IF(OR(AND(H44&lt;&gt;"",H44&lt;B44),AND(I44&lt;&gt;"",I44&lt;B44)),"日付順要確認",IF(F44='項目設定'!$B$12,IF(K44="","終了理由未入力","終了"),IF(G44="","次の作業未入力",IF(H44="","次回日未設定",IF(H44&lt;'項目設定'!$B$3,"期限超過",IF(H44='項目設定'!$B$3,"本日対応","予定あり")))))))))))</x:f>
      </x:c>
    </x:row>
    <x:row r="45" ht="25" customHeight="1">
      <x:c r="A45" s="72"/>
      <x:c r="B45" s="73"/>
      <x:c r="C45" s="72"/>
      <x:c r="D45" s="72"/>
      <x:c r="E45" s="72"/>
      <x:c r="F45" s="74"/>
      <x:c r="G45" s="72"/>
      <x:c r="H45" s="73"/>
      <x:c r="I45" s="73"/>
      <x:c r="J45" s="74"/>
      <x:c r="K45" s="72"/>
      <x:c r="L45" s="72"/>
      <x:c r="M45" s="50" t="str">
        <x:f>IF(COUNTA(A45:L45)=0,"",IF(OR(A45="",B45="",C45="",D45="",E45="",F45=""),"必須未入力",IF(SUMPRODUCT(--($A$9:$A$308=A45))&gt;1,"案件ID重複",IF(OR(OR(NOT(ISNUMBER(B45)),B45&lt;'項目設定'!$C$18,B45&gt;'項目設定'!$C$19,IF(ISNUMBER(B45),MOD(B45,1)&lt;&gt;0,FALSE)),AND(H45&lt;&gt;"",OR(NOT(ISNUMBER(H45)),H45&lt;'項目設定'!$C$18,H45&gt;'項目設定'!$C$19,IF(ISNUMBER(H45),MOD(H45,1)&lt;&gt;0,FALSE))),AND(I45&lt;&gt;"",OR(NOT(ISNUMBER(I45)),I45&lt;'項目設定'!$C$18,I45&gt;'項目設定'!$C$19,IF(ISNUMBER(I45),MOD(I45,1)&lt;&gt;0,FALSE)))),"日付要確認",IF(OR(COUNTIF('項目設定'!$B$6:$B$12,F45)=0,AND(J45&lt;&gt;"",COUNTIF('項目設定'!$E$6:$E$9,J45)=0)),"入力候補外",IF(OR(AND(H45&lt;&gt;"",H45&lt;B45),AND(I45&lt;&gt;"",I45&lt;B45)),"日付順要確認",IF(F45='項目設定'!$B$12,IF(K45="","終了理由未入力","終了"),IF(G45="","次の作業未入力",IF(H45="","次回日未設定",IF(H45&lt;'項目設定'!$B$3,"期限超過",IF(H45='項目設定'!$B$3,"本日対応","予定あり")))))))))))</x:f>
      </x:c>
    </x:row>
    <x:row r="46" ht="25" customHeight="1">
      <x:c r="A46" s="72"/>
      <x:c r="B46" s="73"/>
      <x:c r="C46" s="72"/>
      <x:c r="D46" s="72"/>
      <x:c r="E46" s="72"/>
      <x:c r="F46" s="74"/>
      <x:c r="G46" s="72"/>
      <x:c r="H46" s="73"/>
      <x:c r="I46" s="73"/>
      <x:c r="J46" s="74"/>
      <x:c r="K46" s="72"/>
      <x:c r="L46" s="72"/>
      <x:c r="M46" s="50" t="str">
        <x:f>IF(COUNTA(A46:L46)=0,"",IF(OR(A46="",B46="",C46="",D46="",E46="",F46=""),"必須未入力",IF(SUMPRODUCT(--($A$9:$A$308=A46))&gt;1,"案件ID重複",IF(OR(OR(NOT(ISNUMBER(B46)),B46&lt;'項目設定'!$C$18,B46&gt;'項目設定'!$C$19,IF(ISNUMBER(B46),MOD(B46,1)&lt;&gt;0,FALSE)),AND(H46&lt;&gt;"",OR(NOT(ISNUMBER(H46)),H46&lt;'項目設定'!$C$18,H46&gt;'項目設定'!$C$19,IF(ISNUMBER(H46),MOD(H46,1)&lt;&gt;0,FALSE))),AND(I46&lt;&gt;"",OR(NOT(ISNUMBER(I46)),I46&lt;'項目設定'!$C$18,I46&gt;'項目設定'!$C$19,IF(ISNUMBER(I46),MOD(I46,1)&lt;&gt;0,FALSE)))),"日付要確認",IF(OR(COUNTIF('項目設定'!$B$6:$B$12,F46)=0,AND(J46&lt;&gt;"",COUNTIF('項目設定'!$E$6:$E$9,J46)=0)),"入力候補外",IF(OR(AND(H46&lt;&gt;"",H46&lt;B46),AND(I46&lt;&gt;"",I46&lt;B46)),"日付順要確認",IF(F46='項目設定'!$B$12,IF(K46="","終了理由未入力","終了"),IF(G46="","次の作業未入力",IF(H46="","次回日未設定",IF(H46&lt;'項目設定'!$B$3,"期限超過",IF(H46='項目設定'!$B$3,"本日対応","予定あり")))))))))))</x:f>
      </x:c>
    </x:row>
    <x:row r="47" ht="25" customHeight="1">
      <x:c r="A47" s="72"/>
      <x:c r="B47" s="73"/>
      <x:c r="C47" s="72"/>
      <x:c r="D47" s="72"/>
      <x:c r="E47" s="72"/>
      <x:c r="F47" s="74"/>
      <x:c r="G47" s="72"/>
      <x:c r="H47" s="73"/>
      <x:c r="I47" s="73"/>
      <x:c r="J47" s="74"/>
      <x:c r="K47" s="72"/>
      <x:c r="L47" s="72"/>
      <x:c r="M47" s="50" t="str">
        <x:f>IF(COUNTA(A47:L47)=0,"",IF(OR(A47="",B47="",C47="",D47="",E47="",F47=""),"必須未入力",IF(SUMPRODUCT(--($A$9:$A$308=A47))&gt;1,"案件ID重複",IF(OR(OR(NOT(ISNUMBER(B47)),B47&lt;'項目設定'!$C$18,B47&gt;'項目設定'!$C$19,IF(ISNUMBER(B47),MOD(B47,1)&lt;&gt;0,FALSE)),AND(H47&lt;&gt;"",OR(NOT(ISNUMBER(H47)),H47&lt;'項目設定'!$C$18,H47&gt;'項目設定'!$C$19,IF(ISNUMBER(H47),MOD(H47,1)&lt;&gt;0,FALSE))),AND(I47&lt;&gt;"",OR(NOT(ISNUMBER(I47)),I47&lt;'項目設定'!$C$18,I47&gt;'項目設定'!$C$19,IF(ISNUMBER(I47),MOD(I47,1)&lt;&gt;0,FALSE)))),"日付要確認",IF(OR(COUNTIF('項目設定'!$B$6:$B$12,F47)=0,AND(J47&lt;&gt;"",COUNTIF('項目設定'!$E$6:$E$9,J47)=0)),"入力候補外",IF(OR(AND(H47&lt;&gt;"",H47&lt;B47),AND(I47&lt;&gt;"",I47&lt;B47)),"日付順要確認",IF(F47='項目設定'!$B$12,IF(K47="","終了理由未入力","終了"),IF(G47="","次の作業未入力",IF(H47="","次回日未設定",IF(H47&lt;'項目設定'!$B$3,"期限超過",IF(H47='項目設定'!$B$3,"本日対応","予定あり")))))))))))</x:f>
      </x:c>
    </x:row>
    <x:row r="48" ht="25" customHeight="1">
      <x:c r="A48" s="72"/>
      <x:c r="B48" s="73"/>
      <x:c r="C48" s="72"/>
      <x:c r="D48" s="72"/>
      <x:c r="E48" s="72"/>
      <x:c r="F48" s="74"/>
      <x:c r="G48" s="72"/>
      <x:c r="H48" s="73"/>
      <x:c r="I48" s="73"/>
      <x:c r="J48" s="74"/>
      <x:c r="K48" s="72"/>
      <x:c r="L48" s="72"/>
      <x:c r="M48" s="50" t="str">
        <x:f>IF(COUNTA(A48:L48)=0,"",IF(OR(A48="",B48="",C48="",D48="",E48="",F48=""),"必須未入力",IF(SUMPRODUCT(--($A$9:$A$308=A48))&gt;1,"案件ID重複",IF(OR(OR(NOT(ISNUMBER(B48)),B48&lt;'項目設定'!$C$18,B48&gt;'項目設定'!$C$19,IF(ISNUMBER(B48),MOD(B48,1)&lt;&gt;0,FALSE)),AND(H48&lt;&gt;"",OR(NOT(ISNUMBER(H48)),H48&lt;'項目設定'!$C$18,H48&gt;'項目設定'!$C$19,IF(ISNUMBER(H48),MOD(H48,1)&lt;&gt;0,FALSE))),AND(I48&lt;&gt;"",OR(NOT(ISNUMBER(I48)),I48&lt;'項目設定'!$C$18,I48&gt;'項目設定'!$C$19,IF(ISNUMBER(I48),MOD(I48,1)&lt;&gt;0,FALSE)))),"日付要確認",IF(OR(COUNTIF('項目設定'!$B$6:$B$12,F48)=0,AND(J48&lt;&gt;"",COUNTIF('項目設定'!$E$6:$E$9,J48)=0)),"入力候補外",IF(OR(AND(H48&lt;&gt;"",H48&lt;B48),AND(I48&lt;&gt;"",I48&lt;B48)),"日付順要確認",IF(F48='項目設定'!$B$12,IF(K48="","終了理由未入力","終了"),IF(G48="","次の作業未入力",IF(H48="","次回日未設定",IF(H48&lt;'項目設定'!$B$3,"期限超過",IF(H48='項目設定'!$B$3,"本日対応","予定あり")))))))))))</x:f>
      </x:c>
    </x:row>
    <x:row r="49" ht="25" customHeight="1">
      <x:c r="A49" s="72"/>
      <x:c r="B49" s="73"/>
      <x:c r="C49" s="72"/>
      <x:c r="D49" s="72"/>
      <x:c r="E49" s="72"/>
      <x:c r="F49" s="74"/>
      <x:c r="G49" s="72"/>
      <x:c r="H49" s="73"/>
      <x:c r="I49" s="73"/>
      <x:c r="J49" s="74"/>
      <x:c r="K49" s="72"/>
      <x:c r="L49" s="72"/>
      <x:c r="M49" s="50" t="str">
        <x:f>IF(COUNTA(A49:L49)=0,"",IF(OR(A49="",B49="",C49="",D49="",E49="",F49=""),"必須未入力",IF(SUMPRODUCT(--($A$9:$A$308=A49))&gt;1,"案件ID重複",IF(OR(OR(NOT(ISNUMBER(B49)),B49&lt;'項目設定'!$C$18,B49&gt;'項目設定'!$C$19,IF(ISNUMBER(B49),MOD(B49,1)&lt;&gt;0,FALSE)),AND(H49&lt;&gt;"",OR(NOT(ISNUMBER(H49)),H49&lt;'項目設定'!$C$18,H49&gt;'項目設定'!$C$19,IF(ISNUMBER(H49),MOD(H49,1)&lt;&gt;0,FALSE))),AND(I49&lt;&gt;"",OR(NOT(ISNUMBER(I49)),I49&lt;'項目設定'!$C$18,I49&gt;'項目設定'!$C$19,IF(ISNUMBER(I49),MOD(I49,1)&lt;&gt;0,FALSE)))),"日付要確認",IF(OR(COUNTIF('項目設定'!$B$6:$B$12,F49)=0,AND(J49&lt;&gt;"",COUNTIF('項目設定'!$E$6:$E$9,J49)=0)),"入力候補外",IF(OR(AND(H49&lt;&gt;"",H49&lt;B49),AND(I49&lt;&gt;"",I49&lt;B49)),"日付順要確認",IF(F49='項目設定'!$B$12,IF(K49="","終了理由未入力","終了"),IF(G49="","次の作業未入力",IF(H49="","次回日未設定",IF(H49&lt;'項目設定'!$B$3,"期限超過",IF(H49='項目設定'!$B$3,"本日対応","予定あり")))))))))))</x:f>
      </x:c>
    </x:row>
    <x:row r="50" ht="25" customHeight="1">
      <x:c r="A50" s="72"/>
      <x:c r="B50" s="73"/>
      <x:c r="C50" s="72"/>
      <x:c r="D50" s="72"/>
      <x:c r="E50" s="72"/>
      <x:c r="F50" s="74"/>
      <x:c r="G50" s="72"/>
      <x:c r="H50" s="73"/>
      <x:c r="I50" s="73"/>
      <x:c r="J50" s="74"/>
      <x:c r="K50" s="72"/>
      <x:c r="L50" s="72"/>
      <x:c r="M50" s="50" t="str">
        <x:f>IF(COUNTA(A50:L50)=0,"",IF(OR(A50="",B50="",C50="",D50="",E50="",F50=""),"必須未入力",IF(SUMPRODUCT(--($A$9:$A$308=A50))&gt;1,"案件ID重複",IF(OR(OR(NOT(ISNUMBER(B50)),B50&lt;'項目設定'!$C$18,B50&gt;'項目設定'!$C$19,IF(ISNUMBER(B50),MOD(B50,1)&lt;&gt;0,FALSE)),AND(H50&lt;&gt;"",OR(NOT(ISNUMBER(H50)),H50&lt;'項目設定'!$C$18,H50&gt;'項目設定'!$C$19,IF(ISNUMBER(H50),MOD(H50,1)&lt;&gt;0,FALSE))),AND(I50&lt;&gt;"",OR(NOT(ISNUMBER(I50)),I50&lt;'項目設定'!$C$18,I50&gt;'項目設定'!$C$19,IF(ISNUMBER(I50),MOD(I50,1)&lt;&gt;0,FALSE)))),"日付要確認",IF(OR(COUNTIF('項目設定'!$B$6:$B$12,F50)=0,AND(J50&lt;&gt;"",COUNTIF('項目設定'!$E$6:$E$9,J50)=0)),"入力候補外",IF(OR(AND(H50&lt;&gt;"",H50&lt;B50),AND(I50&lt;&gt;"",I50&lt;B50)),"日付順要確認",IF(F50='項目設定'!$B$12,IF(K50="","終了理由未入力","終了"),IF(G50="","次の作業未入力",IF(H50="","次回日未設定",IF(H50&lt;'項目設定'!$B$3,"期限超過",IF(H50='項目設定'!$B$3,"本日対応","予定あり")))))))))))</x:f>
      </x:c>
    </x:row>
    <x:row r="51" ht="25" customHeight="1">
      <x:c r="A51" s="72"/>
      <x:c r="B51" s="73"/>
      <x:c r="C51" s="72"/>
      <x:c r="D51" s="72"/>
      <x:c r="E51" s="72"/>
      <x:c r="F51" s="74"/>
      <x:c r="G51" s="72"/>
      <x:c r="H51" s="73"/>
      <x:c r="I51" s="73"/>
      <x:c r="J51" s="74"/>
      <x:c r="K51" s="72"/>
      <x:c r="L51" s="72"/>
      <x:c r="M51" s="50" t="str">
        <x:f>IF(COUNTA(A51:L51)=0,"",IF(OR(A51="",B51="",C51="",D51="",E51="",F51=""),"必須未入力",IF(SUMPRODUCT(--($A$9:$A$308=A51))&gt;1,"案件ID重複",IF(OR(OR(NOT(ISNUMBER(B51)),B51&lt;'項目設定'!$C$18,B51&gt;'項目設定'!$C$19,IF(ISNUMBER(B51),MOD(B51,1)&lt;&gt;0,FALSE)),AND(H51&lt;&gt;"",OR(NOT(ISNUMBER(H51)),H51&lt;'項目設定'!$C$18,H51&gt;'項目設定'!$C$19,IF(ISNUMBER(H51),MOD(H51,1)&lt;&gt;0,FALSE))),AND(I51&lt;&gt;"",OR(NOT(ISNUMBER(I51)),I51&lt;'項目設定'!$C$18,I51&gt;'項目設定'!$C$19,IF(ISNUMBER(I51),MOD(I51,1)&lt;&gt;0,FALSE)))),"日付要確認",IF(OR(COUNTIF('項目設定'!$B$6:$B$12,F51)=0,AND(J51&lt;&gt;"",COUNTIF('項目設定'!$E$6:$E$9,J51)=0)),"入力候補外",IF(OR(AND(H51&lt;&gt;"",H51&lt;B51),AND(I51&lt;&gt;"",I51&lt;B51)),"日付順要確認",IF(F51='項目設定'!$B$12,IF(K51="","終了理由未入力","終了"),IF(G51="","次の作業未入力",IF(H51="","次回日未設定",IF(H51&lt;'項目設定'!$B$3,"期限超過",IF(H51='項目設定'!$B$3,"本日対応","予定あり")))))))))))</x:f>
      </x:c>
    </x:row>
    <x:row r="52" ht="25" customHeight="1">
      <x:c r="A52" s="72"/>
      <x:c r="B52" s="73"/>
      <x:c r="C52" s="72"/>
      <x:c r="D52" s="72"/>
      <x:c r="E52" s="72"/>
      <x:c r="F52" s="74"/>
      <x:c r="G52" s="72"/>
      <x:c r="H52" s="73"/>
      <x:c r="I52" s="73"/>
      <x:c r="J52" s="74"/>
      <x:c r="K52" s="72"/>
      <x:c r="L52" s="72"/>
      <x:c r="M52" s="50" t="str">
        <x:f>IF(COUNTA(A52:L52)=0,"",IF(OR(A52="",B52="",C52="",D52="",E52="",F52=""),"必須未入力",IF(SUMPRODUCT(--($A$9:$A$308=A52))&gt;1,"案件ID重複",IF(OR(OR(NOT(ISNUMBER(B52)),B52&lt;'項目設定'!$C$18,B52&gt;'項目設定'!$C$19,IF(ISNUMBER(B52),MOD(B52,1)&lt;&gt;0,FALSE)),AND(H52&lt;&gt;"",OR(NOT(ISNUMBER(H52)),H52&lt;'項目設定'!$C$18,H52&gt;'項目設定'!$C$19,IF(ISNUMBER(H52),MOD(H52,1)&lt;&gt;0,FALSE))),AND(I52&lt;&gt;"",OR(NOT(ISNUMBER(I52)),I52&lt;'項目設定'!$C$18,I52&gt;'項目設定'!$C$19,IF(ISNUMBER(I52),MOD(I52,1)&lt;&gt;0,FALSE)))),"日付要確認",IF(OR(COUNTIF('項目設定'!$B$6:$B$12,F52)=0,AND(J52&lt;&gt;"",COUNTIF('項目設定'!$E$6:$E$9,J52)=0)),"入力候補外",IF(OR(AND(H52&lt;&gt;"",H52&lt;B52),AND(I52&lt;&gt;"",I52&lt;B52)),"日付順要確認",IF(F52='項目設定'!$B$12,IF(K52="","終了理由未入力","終了"),IF(G52="","次の作業未入力",IF(H52="","次回日未設定",IF(H52&lt;'項目設定'!$B$3,"期限超過",IF(H52='項目設定'!$B$3,"本日対応","予定あり")))))))))))</x:f>
      </x:c>
    </x:row>
    <x:row r="53" ht="25" customHeight="1">
      <x:c r="A53" s="72"/>
      <x:c r="B53" s="73"/>
      <x:c r="C53" s="72"/>
      <x:c r="D53" s="72"/>
      <x:c r="E53" s="72"/>
      <x:c r="F53" s="74"/>
      <x:c r="G53" s="72"/>
      <x:c r="H53" s="73"/>
      <x:c r="I53" s="73"/>
      <x:c r="J53" s="74"/>
      <x:c r="K53" s="72"/>
      <x:c r="L53" s="72"/>
      <x:c r="M53" s="50" t="str">
        <x:f>IF(COUNTA(A53:L53)=0,"",IF(OR(A53="",B53="",C53="",D53="",E53="",F53=""),"必須未入力",IF(SUMPRODUCT(--($A$9:$A$308=A53))&gt;1,"案件ID重複",IF(OR(OR(NOT(ISNUMBER(B53)),B53&lt;'項目設定'!$C$18,B53&gt;'項目設定'!$C$19,IF(ISNUMBER(B53),MOD(B53,1)&lt;&gt;0,FALSE)),AND(H53&lt;&gt;"",OR(NOT(ISNUMBER(H53)),H53&lt;'項目設定'!$C$18,H53&gt;'項目設定'!$C$19,IF(ISNUMBER(H53),MOD(H53,1)&lt;&gt;0,FALSE))),AND(I53&lt;&gt;"",OR(NOT(ISNUMBER(I53)),I53&lt;'項目設定'!$C$18,I53&gt;'項目設定'!$C$19,IF(ISNUMBER(I53),MOD(I53,1)&lt;&gt;0,FALSE)))),"日付要確認",IF(OR(COUNTIF('項目設定'!$B$6:$B$12,F53)=0,AND(J53&lt;&gt;"",COUNTIF('項目設定'!$E$6:$E$9,J53)=0)),"入力候補外",IF(OR(AND(H53&lt;&gt;"",H53&lt;B53),AND(I53&lt;&gt;"",I53&lt;B53)),"日付順要確認",IF(F53='項目設定'!$B$12,IF(K53="","終了理由未入力","終了"),IF(G53="","次の作業未入力",IF(H53="","次回日未設定",IF(H53&lt;'項目設定'!$B$3,"期限超過",IF(H53='項目設定'!$B$3,"本日対応","予定あり")))))))))))</x:f>
      </x:c>
    </x:row>
    <x:row r="54" ht="25" customHeight="1">
      <x:c r="A54" s="72"/>
      <x:c r="B54" s="73"/>
      <x:c r="C54" s="72"/>
      <x:c r="D54" s="72"/>
      <x:c r="E54" s="72"/>
      <x:c r="F54" s="74"/>
      <x:c r="G54" s="72"/>
      <x:c r="H54" s="73"/>
      <x:c r="I54" s="73"/>
      <x:c r="J54" s="74"/>
      <x:c r="K54" s="72"/>
      <x:c r="L54" s="72"/>
      <x:c r="M54" s="50" t="str">
        <x:f>IF(COUNTA(A54:L54)=0,"",IF(OR(A54="",B54="",C54="",D54="",E54="",F54=""),"必須未入力",IF(SUMPRODUCT(--($A$9:$A$308=A54))&gt;1,"案件ID重複",IF(OR(OR(NOT(ISNUMBER(B54)),B54&lt;'項目設定'!$C$18,B54&gt;'項目設定'!$C$19,IF(ISNUMBER(B54),MOD(B54,1)&lt;&gt;0,FALSE)),AND(H54&lt;&gt;"",OR(NOT(ISNUMBER(H54)),H54&lt;'項目設定'!$C$18,H54&gt;'項目設定'!$C$19,IF(ISNUMBER(H54),MOD(H54,1)&lt;&gt;0,FALSE))),AND(I54&lt;&gt;"",OR(NOT(ISNUMBER(I54)),I54&lt;'項目設定'!$C$18,I54&gt;'項目設定'!$C$19,IF(ISNUMBER(I54),MOD(I54,1)&lt;&gt;0,FALSE)))),"日付要確認",IF(OR(COUNTIF('項目設定'!$B$6:$B$12,F54)=0,AND(J54&lt;&gt;"",COUNTIF('項目設定'!$E$6:$E$9,J54)=0)),"入力候補外",IF(OR(AND(H54&lt;&gt;"",H54&lt;B54),AND(I54&lt;&gt;"",I54&lt;B54)),"日付順要確認",IF(F54='項目設定'!$B$12,IF(K54="","終了理由未入力","終了"),IF(G54="","次の作業未入力",IF(H54="","次回日未設定",IF(H54&lt;'項目設定'!$B$3,"期限超過",IF(H54='項目設定'!$B$3,"本日対応","予定あり")))))))))))</x:f>
      </x:c>
    </x:row>
    <x:row r="55" ht="25" customHeight="1">
      <x:c r="A55" s="72"/>
      <x:c r="B55" s="73"/>
      <x:c r="C55" s="72"/>
      <x:c r="D55" s="72"/>
      <x:c r="E55" s="72"/>
      <x:c r="F55" s="74"/>
      <x:c r="G55" s="72"/>
      <x:c r="H55" s="73"/>
      <x:c r="I55" s="73"/>
      <x:c r="J55" s="74"/>
      <x:c r="K55" s="72"/>
      <x:c r="L55" s="72"/>
      <x:c r="M55" s="50" t="str">
        <x:f>IF(COUNTA(A55:L55)=0,"",IF(OR(A55="",B55="",C55="",D55="",E55="",F55=""),"必須未入力",IF(SUMPRODUCT(--($A$9:$A$308=A55))&gt;1,"案件ID重複",IF(OR(OR(NOT(ISNUMBER(B55)),B55&lt;'項目設定'!$C$18,B55&gt;'項目設定'!$C$19,IF(ISNUMBER(B55),MOD(B55,1)&lt;&gt;0,FALSE)),AND(H55&lt;&gt;"",OR(NOT(ISNUMBER(H55)),H55&lt;'項目設定'!$C$18,H55&gt;'項目設定'!$C$19,IF(ISNUMBER(H55),MOD(H55,1)&lt;&gt;0,FALSE))),AND(I55&lt;&gt;"",OR(NOT(ISNUMBER(I55)),I55&lt;'項目設定'!$C$18,I55&gt;'項目設定'!$C$19,IF(ISNUMBER(I55),MOD(I55,1)&lt;&gt;0,FALSE)))),"日付要確認",IF(OR(COUNTIF('項目設定'!$B$6:$B$12,F55)=0,AND(J55&lt;&gt;"",COUNTIF('項目設定'!$E$6:$E$9,J55)=0)),"入力候補外",IF(OR(AND(H55&lt;&gt;"",H55&lt;B55),AND(I55&lt;&gt;"",I55&lt;B55)),"日付順要確認",IF(F55='項目設定'!$B$12,IF(K55="","終了理由未入力","終了"),IF(G55="","次の作業未入力",IF(H55="","次回日未設定",IF(H55&lt;'項目設定'!$B$3,"期限超過",IF(H55='項目設定'!$B$3,"本日対応","予定あり")))))))))))</x:f>
      </x:c>
    </x:row>
    <x:row r="56" ht="25" customHeight="1">
      <x:c r="A56" s="72"/>
      <x:c r="B56" s="73"/>
      <x:c r="C56" s="72"/>
      <x:c r="D56" s="72"/>
      <x:c r="E56" s="72"/>
      <x:c r="F56" s="74"/>
      <x:c r="G56" s="72"/>
      <x:c r="H56" s="73"/>
      <x:c r="I56" s="73"/>
      <x:c r="J56" s="74"/>
      <x:c r="K56" s="72"/>
      <x:c r="L56" s="72"/>
      <x:c r="M56" s="50" t="str">
        <x:f>IF(COUNTA(A56:L56)=0,"",IF(OR(A56="",B56="",C56="",D56="",E56="",F56=""),"必須未入力",IF(SUMPRODUCT(--($A$9:$A$308=A56))&gt;1,"案件ID重複",IF(OR(OR(NOT(ISNUMBER(B56)),B56&lt;'項目設定'!$C$18,B56&gt;'項目設定'!$C$19,IF(ISNUMBER(B56),MOD(B56,1)&lt;&gt;0,FALSE)),AND(H56&lt;&gt;"",OR(NOT(ISNUMBER(H56)),H56&lt;'項目設定'!$C$18,H56&gt;'項目設定'!$C$19,IF(ISNUMBER(H56),MOD(H56,1)&lt;&gt;0,FALSE))),AND(I56&lt;&gt;"",OR(NOT(ISNUMBER(I56)),I56&lt;'項目設定'!$C$18,I56&gt;'項目設定'!$C$19,IF(ISNUMBER(I56),MOD(I56,1)&lt;&gt;0,FALSE)))),"日付要確認",IF(OR(COUNTIF('項目設定'!$B$6:$B$12,F56)=0,AND(J56&lt;&gt;"",COUNTIF('項目設定'!$E$6:$E$9,J56)=0)),"入力候補外",IF(OR(AND(H56&lt;&gt;"",H56&lt;B56),AND(I56&lt;&gt;"",I56&lt;B56)),"日付順要確認",IF(F56='項目設定'!$B$12,IF(K56="","終了理由未入力","終了"),IF(G56="","次の作業未入力",IF(H56="","次回日未設定",IF(H56&lt;'項目設定'!$B$3,"期限超過",IF(H56='項目設定'!$B$3,"本日対応","予定あり")))))))))))</x:f>
      </x:c>
    </x:row>
    <x:row r="57" ht="25" customHeight="1">
      <x:c r="A57" s="72"/>
      <x:c r="B57" s="73"/>
      <x:c r="C57" s="72"/>
      <x:c r="D57" s="72"/>
      <x:c r="E57" s="72"/>
      <x:c r="F57" s="74"/>
      <x:c r="G57" s="72"/>
      <x:c r="H57" s="73"/>
      <x:c r="I57" s="73"/>
      <x:c r="J57" s="74"/>
      <x:c r="K57" s="72"/>
      <x:c r="L57" s="72"/>
      <x:c r="M57" s="50" t="str">
        <x:f>IF(COUNTA(A57:L57)=0,"",IF(OR(A57="",B57="",C57="",D57="",E57="",F57=""),"必須未入力",IF(SUMPRODUCT(--($A$9:$A$308=A57))&gt;1,"案件ID重複",IF(OR(OR(NOT(ISNUMBER(B57)),B57&lt;'項目設定'!$C$18,B57&gt;'項目設定'!$C$19,IF(ISNUMBER(B57),MOD(B57,1)&lt;&gt;0,FALSE)),AND(H57&lt;&gt;"",OR(NOT(ISNUMBER(H57)),H57&lt;'項目設定'!$C$18,H57&gt;'項目設定'!$C$19,IF(ISNUMBER(H57),MOD(H57,1)&lt;&gt;0,FALSE))),AND(I57&lt;&gt;"",OR(NOT(ISNUMBER(I57)),I57&lt;'項目設定'!$C$18,I57&gt;'項目設定'!$C$19,IF(ISNUMBER(I57),MOD(I57,1)&lt;&gt;0,FALSE)))),"日付要確認",IF(OR(COUNTIF('項目設定'!$B$6:$B$12,F57)=0,AND(J57&lt;&gt;"",COUNTIF('項目設定'!$E$6:$E$9,J57)=0)),"入力候補外",IF(OR(AND(H57&lt;&gt;"",H57&lt;B57),AND(I57&lt;&gt;"",I57&lt;B57)),"日付順要確認",IF(F57='項目設定'!$B$12,IF(K57="","終了理由未入力","終了"),IF(G57="","次の作業未入力",IF(H57="","次回日未設定",IF(H57&lt;'項目設定'!$B$3,"期限超過",IF(H57='項目設定'!$B$3,"本日対応","予定あり")))))))))))</x:f>
      </x:c>
    </x:row>
    <x:row r="58" ht="25" customHeight="1">
      <x:c r="A58" s="72"/>
      <x:c r="B58" s="73"/>
      <x:c r="C58" s="72"/>
      <x:c r="D58" s="72"/>
      <x:c r="E58" s="72"/>
      <x:c r="F58" s="74"/>
      <x:c r="G58" s="72"/>
      <x:c r="H58" s="73"/>
      <x:c r="I58" s="73"/>
      <x:c r="J58" s="74"/>
      <x:c r="K58" s="72"/>
      <x:c r="L58" s="72"/>
      <x:c r="M58" s="50" t="str">
        <x:f>IF(COUNTA(A58:L58)=0,"",IF(OR(A58="",B58="",C58="",D58="",E58="",F58=""),"必須未入力",IF(SUMPRODUCT(--($A$9:$A$308=A58))&gt;1,"案件ID重複",IF(OR(OR(NOT(ISNUMBER(B58)),B58&lt;'項目設定'!$C$18,B58&gt;'項目設定'!$C$19,IF(ISNUMBER(B58),MOD(B58,1)&lt;&gt;0,FALSE)),AND(H58&lt;&gt;"",OR(NOT(ISNUMBER(H58)),H58&lt;'項目設定'!$C$18,H58&gt;'項目設定'!$C$19,IF(ISNUMBER(H58),MOD(H58,1)&lt;&gt;0,FALSE))),AND(I58&lt;&gt;"",OR(NOT(ISNUMBER(I58)),I58&lt;'項目設定'!$C$18,I58&gt;'項目設定'!$C$19,IF(ISNUMBER(I58),MOD(I58,1)&lt;&gt;0,FALSE)))),"日付要確認",IF(OR(COUNTIF('項目設定'!$B$6:$B$12,F58)=0,AND(J58&lt;&gt;"",COUNTIF('項目設定'!$E$6:$E$9,J58)=0)),"入力候補外",IF(OR(AND(H58&lt;&gt;"",H58&lt;B58),AND(I58&lt;&gt;"",I58&lt;B58)),"日付順要確認",IF(F58='項目設定'!$B$12,IF(K58="","終了理由未入力","終了"),IF(G58="","次の作業未入力",IF(H58="","次回日未設定",IF(H58&lt;'項目設定'!$B$3,"期限超過",IF(H58='項目設定'!$B$3,"本日対応","予定あり")))))))))))</x:f>
      </x:c>
    </x:row>
    <x:row r="59" ht="25" customHeight="1">
      <x:c r="A59" s="72"/>
      <x:c r="B59" s="73"/>
      <x:c r="C59" s="72"/>
      <x:c r="D59" s="72"/>
      <x:c r="E59" s="72"/>
      <x:c r="F59" s="74"/>
      <x:c r="G59" s="72"/>
      <x:c r="H59" s="73"/>
      <x:c r="I59" s="73"/>
      <x:c r="J59" s="74"/>
      <x:c r="K59" s="72"/>
      <x:c r="L59" s="72"/>
      <x:c r="M59" s="50" t="str">
        <x:f>IF(COUNTA(A59:L59)=0,"",IF(OR(A59="",B59="",C59="",D59="",E59="",F59=""),"必須未入力",IF(SUMPRODUCT(--($A$9:$A$308=A59))&gt;1,"案件ID重複",IF(OR(OR(NOT(ISNUMBER(B59)),B59&lt;'項目設定'!$C$18,B59&gt;'項目設定'!$C$19,IF(ISNUMBER(B59),MOD(B59,1)&lt;&gt;0,FALSE)),AND(H59&lt;&gt;"",OR(NOT(ISNUMBER(H59)),H59&lt;'項目設定'!$C$18,H59&gt;'項目設定'!$C$19,IF(ISNUMBER(H59),MOD(H59,1)&lt;&gt;0,FALSE))),AND(I59&lt;&gt;"",OR(NOT(ISNUMBER(I59)),I59&lt;'項目設定'!$C$18,I59&gt;'項目設定'!$C$19,IF(ISNUMBER(I59),MOD(I59,1)&lt;&gt;0,FALSE)))),"日付要確認",IF(OR(COUNTIF('項目設定'!$B$6:$B$12,F59)=0,AND(J59&lt;&gt;"",COUNTIF('項目設定'!$E$6:$E$9,J59)=0)),"入力候補外",IF(OR(AND(H59&lt;&gt;"",H59&lt;B59),AND(I59&lt;&gt;"",I59&lt;B59)),"日付順要確認",IF(F59='項目設定'!$B$12,IF(K59="","終了理由未入力","終了"),IF(G59="","次の作業未入力",IF(H59="","次回日未設定",IF(H59&lt;'項目設定'!$B$3,"期限超過",IF(H59='項目設定'!$B$3,"本日対応","予定あり")))))))))))</x:f>
      </x:c>
    </x:row>
    <x:row r="60" ht="25" customHeight="1">
      <x:c r="A60" s="72"/>
      <x:c r="B60" s="73"/>
      <x:c r="C60" s="72"/>
      <x:c r="D60" s="72"/>
      <x:c r="E60" s="72"/>
      <x:c r="F60" s="74"/>
      <x:c r="G60" s="72"/>
      <x:c r="H60" s="73"/>
      <x:c r="I60" s="73"/>
      <x:c r="J60" s="74"/>
      <x:c r="K60" s="72"/>
      <x:c r="L60" s="72"/>
      <x:c r="M60" s="50" t="str">
        <x:f>IF(COUNTA(A60:L60)=0,"",IF(OR(A60="",B60="",C60="",D60="",E60="",F60=""),"必須未入力",IF(SUMPRODUCT(--($A$9:$A$308=A60))&gt;1,"案件ID重複",IF(OR(OR(NOT(ISNUMBER(B60)),B60&lt;'項目設定'!$C$18,B60&gt;'項目設定'!$C$19,IF(ISNUMBER(B60),MOD(B60,1)&lt;&gt;0,FALSE)),AND(H60&lt;&gt;"",OR(NOT(ISNUMBER(H60)),H60&lt;'項目設定'!$C$18,H60&gt;'項目設定'!$C$19,IF(ISNUMBER(H60),MOD(H60,1)&lt;&gt;0,FALSE))),AND(I60&lt;&gt;"",OR(NOT(ISNUMBER(I60)),I60&lt;'項目設定'!$C$18,I60&gt;'項目設定'!$C$19,IF(ISNUMBER(I60),MOD(I60,1)&lt;&gt;0,FALSE)))),"日付要確認",IF(OR(COUNTIF('項目設定'!$B$6:$B$12,F60)=0,AND(J60&lt;&gt;"",COUNTIF('項目設定'!$E$6:$E$9,J60)=0)),"入力候補外",IF(OR(AND(H60&lt;&gt;"",H60&lt;B60),AND(I60&lt;&gt;"",I60&lt;B60)),"日付順要確認",IF(F60='項目設定'!$B$12,IF(K60="","終了理由未入力","終了"),IF(G60="","次の作業未入力",IF(H60="","次回日未設定",IF(H60&lt;'項目設定'!$B$3,"期限超過",IF(H60='項目設定'!$B$3,"本日対応","予定あり")))))))))))</x:f>
      </x:c>
    </x:row>
    <x:row r="61" ht="25" customHeight="1">
      <x:c r="A61" s="72"/>
      <x:c r="B61" s="73"/>
      <x:c r="C61" s="72"/>
      <x:c r="D61" s="72"/>
      <x:c r="E61" s="72"/>
      <x:c r="F61" s="74"/>
      <x:c r="G61" s="72"/>
      <x:c r="H61" s="73"/>
      <x:c r="I61" s="73"/>
      <x:c r="J61" s="74"/>
      <x:c r="K61" s="72"/>
      <x:c r="L61" s="72"/>
      <x:c r="M61" s="50" t="str">
        <x:f>IF(COUNTA(A61:L61)=0,"",IF(OR(A61="",B61="",C61="",D61="",E61="",F61=""),"必須未入力",IF(SUMPRODUCT(--($A$9:$A$308=A61))&gt;1,"案件ID重複",IF(OR(OR(NOT(ISNUMBER(B61)),B61&lt;'項目設定'!$C$18,B61&gt;'項目設定'!$C$19,IF(ISNUMBER(B61),MOD(B61,1)&lt;&gt;0,FALSE)),AND(H61&lt;&gt;"",OR(NOT(ISNUMBER(H61)),H61&lt;'項目設定'!$C$18,H61&gt;'項目設定'!$C$19,IF(ISNUMBER(H61),MOD(H61,1)&lt;&gt;0,FALSE))),AND(I61&lt;&gt;"",OR(NOT(ISNUMBER(I61)),I61&lt;'項目設定'!$C$18,I61&gt;'項目設定'!$C$19,IF(ISNUMBER(I61),MOD(I61,1)&lt;&gt;0,FALSE)))),"日付要確認",IF(OR(COUNTIF('項目設定'!$B$6:$B$12,F61)=0,AND(J61&lt;&gt;"",COUNTIF('項目設定'!$E$6:$E$9,J61)=0)),"入力候補外",IF(OR(AND(H61&lt;&gt;"",H61&lt;B61),AND(I61&lt;&gt;"",I61&lt;B61)),"日付順要確認",IF(F61='項目設定'!$B$12,IF(K61="","終了理由未入力","終了"),IF(G61="","次の作業未入力",IF(H61="","次回日未設定",IF(H61&lt;'項目設定'!$B$3,"期限超過",IF(H61='項目設定'!$B$3,"本日対応","予定あり")))))))))))</x:f>
      </x:c>
    </x:row>
    <x:row r="62" ht="25" customHeight="1">
      <x:c r="A62" s="72"/>
      <x:c r="B62" s="73"/>
      <x:c r="C62" s="72"/>
      <x:c r="D62" s="72"/>
      <x:c r="E62" s="72"/>
      <x:c r="F62" s="74"/>
      <x:c r="G62" s="72"/>
      <x:c r="H62" s="73"/>
      <x:c r="I62" s="73"/>
      <x:c r="J62" s="74"/>
      <x:c r="K62" s="72"/>
      <x:c r="L62" s="72"/>
      <x:c r="M62" s="50" t="str">
        <x:f>IF(COUNTA(A62:L62)=0,"",IF(OR(A62="",B62="",C62="",D62="",E62="",F62=""),"必須未入力",IF(SUMPRODUCT(--($A$9:$A$308=A62))&gt;1,"案件ID重複",IF(OR(OR(NOT(ISNUMBER(B62)),B62&lt;'項目設定'!$C$18,B62&gt;'項目設定'!$C$19,IF(ISNUMBER(B62),MOD(B62,1)&lt;&gt;0,FALSE)),AND(H62&lt;&gt;"",OR(NOT(ISNUMBER(H62)),H62&lt;'項目設定'!$C$18,H62&gt;'項目設定'!$C$19,IF(ISNUMBER(H62),MOD(H62,1)&lt;&gt;0,FALSE))),AND(I62&lt;&gt;"",OR(NOT(ISNUMBER(I62)),I62&lt;'項目設定'!$C$18,I62&gt;'項目設定'!$C$19,IF(ISNUMBER(I62),MOD(I62,1)&lt;&gt;0,FALSE)))),"日付要確認",IF(OR(COUNTIF('項目設定'!$B$6:$B$12,F62)=0,AND(J62&lt;&gt;"",COUNTIF('項目設定'!$E$6:$E$9,J62)=0)),"入力候補外",IF(OR(AND(H62&lt;&gt;"",H62&lt;B62),AND(I62&lt;&gt;"",I62&lt;B62)),"日付順要確認",IF(F62='項目設定'!$B$12,IF(K62="","終了理由未入力","終了"),IF(G62="","次の作業未入力",IF(H62="","次回日未設定",IF(H62&lt;'項目設定'!$B$3,"期限超過",IF(H62='項目設定'!$B$3,"本日対応","予定あり")))))))))))</x:f>
      </x:c>
    </x:row>
    <x:row r="63" ht="25" customHeight="1">
      <x:c r="A63" s="72"/>
      <x:c r="B63" s="73"/>
      <x:c r="C63" s="72"/>
      <x:c r="D63" s="72"/>
      <x:c r="E63" s="72"/>
      <x:c r="F63" s="74"/>
      <x:c r="G63" s="72"/>
      <x:c r="H63" s="73"/>
      <x:c r="I63" s="73"/>
      <x:c r="J63" s="74"/>
      <x:c r="K63" s="72"/>
      <x:c r="L63" s="72"/>
      <x:c r="M63" s="50" t="str">
        <x:f>IF(COUNTA(A63:L63)=0,"",IF(OR(A63="",B63="",C63="",D63="",E63="",F63=""),"必須未入力",IF(SUMPRODUCT(--($A$9:$A$308=A63))&gt;1,"案件ID重複",IF(OR(OR(NOT(ISNUMBER(B63)),B63&lt;'項目設定'!$C$18,B63&gt;'項目設定'!$C$19,IF(ISNUMBER(B63),MOD(B63,1)&lt;&gt;0,FALSE)),AND(H63&lt;&gt;"",OR(NOT(ISNUMBER(H63)),H63&lt;'項目設定'!$C$18,H63&gt;'項目設定'!$C$19,IF(ISNUMBER(H63),MOD(H63,1)&lt;&gt;0,FALSE))),AND(I63&lt;&gt;"",OR(NOT(ISNUMBER(I63)),I63&lt;'項目設定'!$C$18,I63&gt;'項目設定'!$C$19,IF(ISNUMBER(I63),MOD(I63,1)&lt;&gt;0,FALSE)))),"日付要確認",IF(OR(COUNTIF('項目設定'!$B$6:$B$12,F63)=0,AND(J63&lt;&gt;"",COUNTIF('項目設定'!$E$6:$E$9,J63)=0)),"入力候補外",IF(OR(AND(H63&lt;&gt;"",H63&lt;B63),AND(I63&lt;&gt;"",I63&lt;B63)),"日付順要確認",IF(F63='項目設定'!$B$12,IF(K63="","終了理由未入力","終了"),IF(G63="","次の作業未入力",IF(H63="","次回日未設定",IF(H63&lt;'項目設定'!$B$3,"期限超過",IF(H63='項目設定'!$B$3,"本日対応","予定あり")))))))))))</x:f>
      </x:c>
    </x:row>
    <x:row r="64" ht="25" customHeight="1">
      <x:c r="A64" s="72"/>
      <x:c r="B64" s="73"/>
      <x:c r="C64" s="72"/>
      <x:c r="D64" s="72"/>
      <x:c r="E64" s="72"/>
      <x:c r="F64" s="74"/>
      <x:c r="G64" s="72"/>
      <x:c r="H64" s="73"/>
      <x:c r="I64" s="73"/>
      <x:c r="J64" s="74"/>
      <x:c r="K64" s="72"/>
      <x:c r="L64" s="72"/>
      <x:c r="M64" s="50" t="str">
        <x:f>IF(COUNTA(A64:L64)=0,"",IF(OR(A64="",B64="",C64="",D64="",E64="",F64=""),"必須未入力",IF(SUMPRODUCT(--($A$9:$A$308=A64))&gt;1,"案件ID重複",IF(OR(OR(NOT(ISNUMBER(B64)),B64&lt;'項目設定'!$C$18,B64&gt;'項目設定'!$C$19,IF(ISNUMBER(B64),MOD(B64,1)&lt;&gt;0,FALSE)),AND(H64&lt;&gt;"",OR(NOT(ISNUMBER(H64)),H64&lt;'項目設定'!$C$18,H64&gt;'項目設定'!$C$19,IF(ISNUMBER(H64),MOD(H64,1)&lt;&gt;0,FALSE))),AND(I64&lt;&gt;"",OR(NOT(ISNUMBER(I64)),I64&lt;'項目設定'!$C$18,I64&gt;'項目設定'!$C$19,IF(ISNUMBER(I64),MOD(I64,1)&lt;&gt;0,FALSE)))),"日付要確認",IF(OR(COUNTIF('項目設定'!$B$6:$B$12,F64)=0,AND(J64&lt;&gt;"",COUNTIF('項目設定'!$E$6:$E$9,J64)=0)),"入力候補外",IF(OR(AND(H64&lt;&gt;"",H64&lt;B64),AND(I64&lt;&gt;"",I64&lt;B64)),"日付順要確認",IF(F64='項目設定'!$B$12,IF(K64="","終了理由未入力","終了"),IF(G64="","次の作業未入力",IF(H64="","次回日未設定",IF(H64&lt;'項目設定'!$B$3,"期限超過",IF(H64='項目設定'!$B$3,"本日対応","予定あり")))))))))))</x:f>
      </x:c>
    </x:row>
    <x:row r="65" ht="25" customHeight="1">
      <x:c r="A65" s="72"/>
      <x:c r="B65" s="73"/>
      <x:c r="C65" s="72"/>
      <x:c r="D65" s="72"/>
      <x:c r="E65" s="72"/>
      <x:c r="F65" s="74"/>
      <x:c r="G65" s="72"/>
      <x:c r="H65" s="73"/>
      <x:c r="I65" s="73"/>
      <x:c r="J65" s="74"/>
      <x:c r="K65" s="72"/>
      <x:c r="L65" s="72"/>
      <x:c r="M65" s="50" t="str">
        <x:f>IF(COUNTA(A65:L65)=0,"",IF(OR(A65="",B65="",C65="",D65="",E65="",F65=""),"必須未入力",IF(SUMPRODUCT(--($A$9:$A$308=A65))&gt;1,"案件ID重複",IF(OR(OR(NOT(ISNUMBER(B65)),B65&lt;'項目設定'!$C$18,B65&gt;'項目設定'!$C$19,IF(ISNUMBER(B65),MOD(B65,1)&lt;&gt;0,FALSE)),AND(H65&lt;&gt;"",OR(NOT(ISNUMBER(H65)),H65&lt;'項目設定'!$C$18,H65&gt;'項目設定'!$C$19,IF(ISNUMBER(H65),MOD(H65,1)&lt;&gt;0,FALSE))),AND(I65&lt;&gt;"",OR(NOT(ISNUMBER(I65)),I65&lt;'項目設定'!$C$18,I65&gt;'項目設定'!$C$19,IF(ISNUMBER(I65),MOD(I65,1)&lt;&gt;0,FALSE)))),"日付要確認",IF(OR(COUNTIF('項目設定'!$B$6:$B$12,F65)=0,AND(J65&lt;&gt;"",COUNTIF('項目設定'!$E$6:$E$9,J65)=0)),"入力候補外",IF(OR(AND(H65&lt;&gt;"",H65&lt;B65),AND(I65&lt;&gt;"",I65&lt;B65)),"日付順要確認",IF(F65='項目設定'!$B$12,IF(K65="","終了理由未入力","終了"),IF(G65="","次の作業未入力",IF(H65="","次回日未設定",IF(H65&lt;'項目設定'!$B$3,"期限超過",IF(H65='項目設定'!$B$3,"本日対応","予定あり")))))))))))</x:f>
      </x:c>
    </x:row>
    <x:row r="66" ht="25" customHeight="1">
      <x:c r="A66" s="72"/>
      <x:c r="B66" s="73"/>
      <x:c r="C66" s="72"/>
      <x:c r="D66" s="72"/>
      <x:c r="E66" s="72"/>
      <x:c r="F66" s="74"/>
      <x:c r="G66" s="72"/>
      <x:c r="H66" s="73"/>
      <x:c r="I66" s="73"/>
      <x:c r="J66" s="74"/>
      <x:c r="K66" s="72"/>
      <x:c r="L66" s="72"/>
      <x:c r="M66" s="50" t="str">
        <x:f>IF(COUNTA(A66:L66)=0,"",IF(OR(A66="",B66="",C66="",D66="",E66="",F66=""),"必須未入力",IF(SUMPRODUCT(--($A$9:$A$308=A66))&gt;1,"案件ID重複",IF(OR(OR(NOT(ISNUMBER(B66)),B66&lt;'項目設定'!$C$18,B66&gt;'項目設定'!$C$19,IF(ISNUMBER(B66),MOD(B66,1)&lt;&gt;0,FALSE)),AND(H66&lt;&gt;"",OR(NOT(ISNUMBER(H66)),H66&lt;'項目設定'!$C$18,H66&gt;'項目設定'!$C$19,IF(ISNUMBER(H66),MOD(H66,1)&lt;&gt;0,FALSE))),AND(I66&lt;&gt;"",OR(NOT(ISNUMBER(I66)),I66&lt;'項目設定'!$C$18,I66&gt;'項目設定'!$C$19,IF(ISNUMBER(I66),MOD(I66,1)&lt;&gt;0,FALSE)))),"日付要確認",IF(OR(COUNTIF('項目設定'!$B$6:$B$12,F66)=0,AND(J66&lt;&gt;"",COUNTIF('項目設定'!$E$6:$E$9,J66)=0)),"入力候補外",IF(OR(AND(H66&lt;&gt;"",H66&lt;B66),AND(I66&lt;&gt;"",I66&lt;B66)),"日付順要確認",IF(F66='項目設定'!$B$12,IF(K66="","終了理由未入力","終了"),IF(G66="","次の作業未入力",IF(H66="","次回日未設定",IF(H66&lt;'項目設定'!$B$3,"期限超過",IF(H66='項目設定'!$B$3,"本日対応","予定あり")))))))))))</x:f>
      </x:c>
    </x:row>
    <x:row r="67" ht="25" customHeight="1">
      <x:c r="A67" s="72"/>
      <x:c r="B67" s="73"/>
      <x:c r="C67" s="72"/>
      <x:c r="D67" s="72"/>
      <x:c r="E67" s="72"/>
      <x:c r="F67" s="74"/>
      <x:c r="G67" s="72"/>
      <x:c r="H67" s="73"/>
      <x:c r="I67" s="73"/>
      <x:c r="J67" s="74"/>
      <x:c r="K67" s="72"/>
      <x:c r="L67" s="72"/>
      <x:c r="M67" s="50" t="str">
        <x:f>IF(COUNTA(A67:L67)=0,"",IF(OR(A67="",B67="",C67="",D67="",E67="",F67=""),"必須未入力",IF(SUMPRODUCT(--($A$9:$A$308=A67))&gt;1,"案件ID重複",IF(OR(OR(NOT(ISNUMBER(B67)),B67&lt;'項目設定'!$C$18,B67&gt;'項目設定'!$C$19,IF(ISNUMBER(B67),MOD(B67,1)&lt;&gt;0,FALSE)),AND(H67&lt;&gt;"",OR(NOT(ISNUMBER(H67)),H67&lt;'項目設定'!$C$18,H67&gt;'項目設定'!$C$19,IF(ISNUMBER(H67),MOD(H67,1)&lt;&gt;0,FALSE))),AND(I67&lt;&gt;"",OR(NOT(ISNUMBER(I67)),I67&lt;'項目設定'!$C$18,I67&gt;'項目設定'!$C$19,IF(ISNUMBER(I67),MOD(I67,1)&lt;&gt;0,FALSE)))),"日付要確認",IF(OR(COUNTIF('項目設定'!$B$6:$B$12,F67)=0,AND(J67&lt;&gt;"",COUNTIF('項目設定'!$E$6:$E$9,J67)=0)),"入力候補外",IF(OR(AND(H67&lt;&gt;"",H67&lt;B67),AND(I67&lt;&gt;"",I67&lt;B67)),"日付順要確認",IF(F67='項目設定'!$B$12,IF(K67="","終了理由未入力","終了"),IF(G67="","次の作業未入力",IF(H67="","次回日未設定",IF(H67&lt;'項目設定'!$B$3,"期限超過",IF(H67='項目設定'!$B$3,"本日対応","予定あり")))))))))))</x:f>
      </x:c>
    </x:row>
    <x:row r="68" ht="25" customHeight="1">
      <x:c r="A68" s="72"/>
      <x:c r="B68" s="73"/>
      <x:c r="C68" s="72"/>
      <x:c r="D68" s="72"/>
      <x:c r="E68" s="72"/>
      <x:c r="F68" s="74"/>
      <x:c r="G68" s="72"/>
      <x:c r="H68" s="73"/>
      <x:c r="I68" s="73"/>
      <x:c r="J68" s="74"/>
      <x:c r="K68" s="72"/>
      <x:c r="L68" s="72"/>
      <x:c r="M68" s="50" t="str">
        <x:f>IF(COUNTA(A68:L68)=0,"",IF(OR(A68="",B68="",C68="",D68="",E68="",F68=""),"必須未入力",IF(SUMPRODUCT(--($A$9:$A$308=A68))&gt;1,"案件ID重複",IF(OR(OR(NOT(ISNUMBER(B68)),B68&lt;'項目設定'!$C$18,B68&gt;'項目設定'!$C$19,IF(ISNUMBER(B68),MOD(B68,1)&lt;&gt;0,FALSE)),AND(H68&lt;&gt;"",OR(NOT(ISNUMBER(H68)),H68&lt;'項目設定'!$C$18,H68&gt;'項目設定'!$C$19,IF(ISNUMBER(H68),MOD(H68,1)&lt;&gt;0,FALSE))),AND(I68&lt;&gt;"",OR(NOT(ISNUMBER(I68)),I68&lt;'項目設定'!$C$18,I68&gt;'項目設定'!$C$19,IF(ISNUMBER(I68),MOD(I68,1)&lt;&gt;0,FALSE)))),"日付要確認",IF(OR(COUNTIF('項目設定'!$B$6:$B$12,F68)=0,AND(J68&lt;&gt;"",COUNTIF('項目設定'!$E$6:$E$9,J68)=0)),"入力候補外",IF(OR(AND(H68&lt;&gt;"",H68&lt;B68),AND(I68&lt;&gt;"",I68&lt;B68)),"日付順要確認",IF(F68='項目設定'!$B$12,IF(K68="","終了理由未入力","終了"),IF(G68="","次の作業未入力",IF(H68="","次回日未設定",IF(H68&lt;'項目設定'!$B$3,"期限超過",IF(H68='項目設定'!$B$3,"本日対応","予定あり")))))))))))</x:f>
      </x:c>
    </x:row>
    <x:row r="69" ht="25" customHeight="1">
      <x:c r="A69" s="72"/>
      <x:c r="B69" s="73"/>
      <x:c r="C69" s="72"/>
      <x:c r="D69" s="72"/>
      <x:c r="E69" s="72"/>
      <x:c r="F69" s="74"/>
      <x:c r="G69" s="72"/>
      <x:c r="H69" s="73"/>
      <x:c r="I69" s="73"/>
      <x:c r="J69" s="74"/>
      <x:c r="K69" s="72"/>
      <x:c r="L69" s="72"/>
      <x:c r="M69" s="50" t="str">
        <x:f>IF(COUNTA(A69:L69)=0,"",IF(OR(A69="",B69="",C69="",D69="",E69="",F69=""),"必須未入力",IF(SUMPRODUCT(--($A$9:$A$308=A69))&gt;1,"案件ID重複",IF(OR(OR(NOT(ISNUMBER(B69)),B69&lt;'項目設定'!$C$18,B69&gt;'項目設定'!$C$19,IF(ISNUMBER(B69),MOD(B69,1)&lt;&gt;0,FALSE)),AND(H69&lt;&gt;"",OR(NOT(ISNUMBER(H69)),H69&lt;'項目設定'!$C$18,H69&gt;'項目設定'!$C$19,IF(ISNUMBER(H69),MOD(H69,1)&lt;&gt;0,FALSE))),AND(I69&lt;&gt;"",OR(NOT(ISNUMBER(I69)),I69&lt;'項目設定'!$C$18,I69&gt;'項目設定'!$C$19,IF(ISNUMBER(I69),MOD(I69,1)&lt;&gt;0,FALSE)))),"日付要確認",IF(OR(COUNTIF('項目設定'!$B$6:$B$12,F69)=0,AND(J69&lt;&gt;"",COUNTIF('項目設定'!$E$6:$E$9,J69)=0)),"入力候補外",IF(OR(AND(H69&lt;&gt;"",H69&lt;B69),AND(I69&lt;&gt;"",I69&lt;B69)),"日付順要確認",IF(F69='項目設定'!$B$12,IF(K69="","終了理由未入力","終了"),IF(G69="","次の作業未入力",IF(H69="","次回日未設定",IF(H69&lt;'項目設定'!$B$3,"期限超過",IF(H69='項目設定'!$B$3,"本日対応","予定あり")))))))))))</x:f>
      </x:c>
    </x:row>
    <x:row r="70" ht="25" customHeight="1">
      <x:c r="A70" s="72"/>
      <x:c r="B70" s="73"/>
      <x:c r="C70" s="72"/>
      <x:c r="D70" s="72"/>
      <x:c r="E70" s="72"/>
      <x:c r="F70" s="74"/>
      <x:c r="G70" s="72"/>
      <x:c r="H70" s="73"/>
      <x:c r="I70" s="73"/>
      <x:c r="J70" s="74"/>
      <x:c r="K70" s="72"/>
      <x:c r="L70" s="72"/>
      <x:c r="M70" s="50" t="str">
        <x:f>IF(COUNTA(A70:L70)=0,"",IF(OR(A70="",B70="",C70="",D70="",E70="",F70=""),"必須未入力",IF(SUMPRODUCT(--($A$9:$A$308=A70))&gt;1,"案件ID重複",IF(OR(OR(NOT(ISNUMBER(B70)),B70&lt;'項目設定'!$C$18,B70&gt;'項目設定'!$C$19,IF(ISNUMBER(B70),MOD(B70,1)&lt;&gt;0,FALSE)),AND(H70&lt;&gt;"",OR(NOT(ISNUMBER(H70)),H70&lt;'項目設定'!$C$18,H70&gt;'項目設定'!$C$19,IF(ISNUMBER(H70),MOD(H70,1)&lt;&gt;0,FALSE))),AND(I70&lt;&gt;"",OR(NOT(ISNUMBER(I70)),I70&lt;'項目設定'!$C$18,I70&gt;'項目設定'!$C$19,IF(ISNUMBER(I70),MOD(I70,1)&lt;&gt;0,FALSE)))),"日付要確認",IF(OR(COUNTIF('項目設定'!$B$6:$B$12,F70)=0,AND(J70&lt;&gt;"",COUNTIF('項目設定'!$E$6:$E$9,J70)=0)),"入力候補外",IF(OR(AND(H70&lt;&gt;"",H70&lt;B70),AND(I70&lt;&gt;"",I70&lt;B70)),"日付順要確認",IF(F70='項目設定'!$B$12,IF(K70="","終了理由未入力","終了"),IF(G70="","次の作業未入力",IF(H70="","次回日未設定",IF(H70&lt;'項目設定'!$B$3,"期限超過",IF(H70='項目設定'!$B$3,"本日対応","予定あり")))))))))))</x:f>
      </x:c>
    </x:row>
    <x:row r="71" ht="25" customHeight="1">
      <x:c r="A71" s="72"/>
      <x:c r="B71" s="73"/>
      <x:c r="C71" s="72"/>
      <x:c r="D71" s="72"/>
      <x:c r="E71" s="72"/>
      <x:c r="F71" s="74"/>
      <x:c r="G71" s="72"/>
      <x:c r="H71" s="73"/>
      <x:c r="I71" s="73"/>
      <x:c r="J71" s="74"/>
      <x:c r="K71" s="72"/>
      <x:c r="L71" s="72"/>
      <x:c r="M71" s="50" t="str">
        <x:f>IF(COUNTA(A71:L71)=0,"",IF(OR(A71="",B71="",C71="",D71="",E71="",F71=""),"必須未入力",IF(SUMPRODUCT(--($A$9:$A$308=A71))&gt;1,"案件ID重複",IF(OR(OR(NOT(ISNUMBER(B71)),B71&lt;'項目設定'!$C$18,B71&gt;'項目設定'!$C$19,IF(ISNUMBER(B71),MOD(B71,1)&lt;&gt;0,FALSE)),AND(H71&lt;&gt;"",OR(NOT(ISNUMBER(H71)),H71&lt;'項目設定'!$C$18,H71&gt;'項目設定'!$C$19,IF(ISNUMBER(H71),MOD(H71,1)&lt;&gt;0,FALSE))),AND(I71&lt;&gt;"",OR(NOT(ISNUMBER(I71)),I71&lt;'項目設定'!$C$18,I71&gt;'項目設定'!$C$19,IF(ISNUMBER(I71),MOD(I71,1)&lt;&gt;0,FALSE)))),"日付要確認",IF(OR(COUNTIF('項目設定'!$B$6:$B$12,F71)=0,AND(J71&lt;&gt;"",COUNTIF('項目設定'!$E$6:$E$9,J71)=0)),"入力候補外",IF(OR(AND(H71&lt;&gt;"",H71&lt;B71),AND(I71&lt;&gt;"",I71&lt;B71)),"日付順要確認",IF(F71='項目設定'!$B$12,IF(K71="","終了理由未入力","終了"),IF(G71="","次の作業未入力",IF(H71="","次回日未設定",IF(H71&lt;'項目設定'!$B$3,"期限超過",IF(H71='項目設定'!$B$3,"本日対応","予定あり")))))))))))</x:f>
      </x:c>
    </x:row>
    <x:row r="72" ht="25" customHeight="1">
      <x:c r="A72" s="72"/>
      <x:c r="B72" s="73"/>
      <x:c r="C72" s="72"/>
      <x:c r="D72" s="72"/>
      <x:c r="E72" s="72"/>
      <x:c r="F72" s="74"/>
      <x:c r="G72" s="72"/>
      <x:c r="H72" s="73"/>
      <x:c r="I72" s="73"/>
      <x:c r="J72" s="74"/>
      <x:c r="K72" s="72"/>
      <x:c r="L72" s="72"/>
      <x:c r="M72" s="50" t="str">
        <x:f>IF(COUNTA(A72:L72)=0,"",IF(OR(A72="",B72="",C72="",D72="",E72="",F72=""),"必須未入力",IF(SUMPRODUCT(--($A$9:$A$308=A72))&gt;1,"案件ID重複",IF(OR(OR(NOT(ISNUMBER(B72)),B72&lt;'項目設定'!$C$18,B72&gt;'項目設定'!$C$19,IF(ISNUMBER(B72),MOD(B72,1)&lt;&gt;0,FALSE)),AND(H72&lt;&gt;"",OR(NOT(ISNUMBER(H72)),H72&lt;'項目設定'!$C$18,H72&gt;'項目設定'!$C$19,IF(ISNUMBER(H72),MOD(H72,1)&lt;&gt;0,FALSE))),AND(I72&lt;&gt;"",OR(NOT(ISNUMBER(I72)),I72&lt;'項目設定'!$C$18,I72&gt;'項目設定'!$C$19,IF(ISNUMBER(I72),MOD(I72,1)&lt;&gt;0,FALSE)))),"日付要確認",IF(OR(COUNTIF('項目設定'!$B$6:$B$12,F72)=0,AND(J72&lt;&gt;"",COUNTIF('項目設定'!$E$6:$E$9,J72)=0)),"入力候補外",IF(OR(AND(H72&lt;&gt;"",H72&lt;B72),AND(I72&lt;&gt;"",I72&lt;B72)),"日付順要確認",IF(F72='項目設定'!$B$12,IF(K72="","終了理由未入力","終了"),IF(G72="","次の作業未入力",IF(H72="","次回日未設定",IF(H72&lt;'項目設定'!$B$3,"期限超過",IF(H72='項目設定'!$B$3,"本日対応","予定あり")))))))))))</x:f>
      </x:c>
    </x:row>
    <x:row r="73" ht="25" customHeight="1">
      <x:c r="A73" s="72"/>
      <x:c r="B73" s="73"/>
      <x:c r="C73" s="72"/>
      <x:c r="D73" s="72"/>
      <x:c r="E73" s="72"/>
      <x:c r="F73" s="74"/>
      <x:c r="G73" s="72"/>
      <x:c r="H73" s="73"/>
      <x:c r="I73" s="73"/>
      <x:c r="J73" s="74"/>
      <x:c r="K73" s="72"/>
      <x:c r="L73" s="72"/>
      <x:c r="M73" s="50" t="str">
        <x:f>IF(COUNTA(A73:L73)=0,"",IF(OR(A73="",B73="",C73="",D73="",E73="",F73=""),"必須未入力",IF(SUMPRODUCT(--($A$9:$A$308=A73))&gt;1,"案件ID重複",IF(OR(OR(NOT(ISNUMBER(B73)),B73&lt;'項目設定'!$C$18,B73&gt;'項目設定'!$C$19,IF(ISNUMBER(B73),MOD(B73,1)&lt;&gt;0,FALSE)),AND(H73&lt;&gt;"",OR(NOT(ISNUMBER(H73)),H73&lt;'項目設定'!$C$18,H73&gt;'項目設定'!$C$19,IF(ISNUMBER(H73),MOD(H73,1)&lt;&gt;0,FALSE))),AND(I73&lt;&gt;"",OR(NOT(ISNUMBER(I73)),I73&lt;'項目設定'!$C$18,I73&gt;'項目設定'!$C$19,IF(ISNUMBER(I73),MOD(I73,1)&lt;&gt;0,FALSE)))),"日付要確認",IF(OR(COUNTIF('項目設定'!$B$6:$B$12,F73)=0,AND(J73&lt;&gt;"",COUNTIF('項目設定'!$E$6:$E$9,J73)=0)),"入力候補外",IF(OR(AND(H73&lt;&gt;"",H73&lt;B73),AND(I73&lt;&gt;"",I73&lt;B73)),"日付順要確認",IF(F73='項目設定'!$B$12,IF(K73="","終了理由未入力","終了"),IF(G73="","次の作業未入力",IF(H73="","次回日未設定",IF(H73&lt;'項目設定'!$B$3,"期限超過",IF(H73='項目設定'!$B$3,"本日対応","予定あり")))))))))))</x:f>
      </x:c>
    </x:row>
    <x:row r="74" ht="25" customHeight="1">
      <x:c r="A74" s="72"/>
      <x:c r="B74" s="73"/>
      <x:c r="C74" s="72"/>
      <x:c r="D74" s="72"/>
      <x:c r="E74" s="72"/>
      <x:c r="F74" s="74"/>
      <x:c r="G74" s="72"/>
      <x:c r="H74" s="73"/>
      <x:c r="I74" s="73"/>
      <x:c r="J74" s="74"/>
      <x:c r="K74" s="72"/>
      <x:c r="L74" s="72"/>
      <x:c r="M74" s="50" t="str">
        <x:f>IF(COUNTA(A74:L74)=0,"",IF(OR(A74="",B74="",C74="",D74="",E74="",F74=""),"必須未入力",IF(SUMPRODUCT(--($A$9:$A$308=A74))&gt;1,"案件ID重複",IF(OR(OR(NOT(ISNUMBER(B74)),B74&lt;'項目設定'!$C$18,B74&gt;'項目設定'!$C$19,IF(ISNUMBER(B74),MOD(B74,1)&lt;&gt;0,FALSE)),AND(H74&lt;&gt;"",OR(NOT(ISNUMBER(H74)),H74&lt;'項目設定'!$C$18,H74&gt;'項目設定'!$C$19,IF(ISNUMBER(H74),MOD(H74,1)&lt;&gt;0,FALSE))),AND(I74&lt;&gt;"",OR(NOT(ISNUMBER(I74)),I74&lt;'項目設定'!$C$18,I74&gt;'項目設定'!$C$19,IF(ISNUMBER(I74),MOD(I74,1)&lt;&gt;0,FALSE)))),"日付要確認",IF(OR(COUNTIF('項目設定'!$B$6:$B$12,F74)=0,AND(J74&lt;&gt;"",COUNTIF('項目設定'!$E$6:$E$9,J74)=0)),"入力候補外",IF(OR(AND(H74&lt;&gt;"",H74&lt;B74),AND(I74&lt;&gt;"",I74&lt;B74)),"日付順要確認",IF(F74='項目設定'!$B$12,IF(K74="","終了理由未入力","終了"),IF(G74="","次の作業未入力",IF(H74="","次回日未設定",IF(H74&lt;'項目設定'!$B$3,"期限超過",IF(H74='項目設定'!$B$3,"本日対応","予定あり")))))))))))</x:f>
      </x:c>
    </x:row>
    <x:row r="75" ht="25" customHeight="1">
      <x:c r="A75" s="72"/>
      <x:c r="B75" s="73"/>
      <x:c r="C75" s="72"/>
      <x:c r="D75" s="72"/>
      <x:c r="E75" s="72"/>
      <x:c r="F75" s="74"/>
      <x:c r="G75" s="72"/>
      <x:c r="H75" s="73"/>
      <x:c r="I75" s="73"/>
      <x:c r="J75" s="74"/>
      <x:c r="K75" s="72"/>
      <x:c r="L75" s="72"/>
      <x:c r="M75" s="50" t="str">
        <x:f>IF(COUNTA(A75:L75)=0,"",IF(OR(A75="",B75="",C75="",D75="",E75="",F75=""),"必須未入力",IF(SUMPRODUCT(--($A$9:$A$308=A75))&gt;1,"案件ID重複",IF(OR(OR(NOT(ISNUMBER(B75)),B75&lt;'項目設定'!$C$18,B75&gt;'項目設定'!$C$19,IF(ISNUMBER(B75),MOD(B75,1)&lt;&gt;0,FALSE)),AND(H75&lt;&gt;"",OR(NOT(ISNUMBER(H75)),H75&lt;'項目設定'!$C$18,H75&gt;'項目設定'!$C$19,IF(ISNUMBER(H75),MOD(H75,1)&lt;&gt;0,FALSE))),AND(I75&lt;&gt;"",OR(NOT(ISNUMBER(I75)),I75&lt;'項目設定'!$C$18,I75&gt;'項目設定'!$C$19,IF(ISNUMBER(I75),MOD(I75,1)&lt;&gt;0,FALSE)))),"日付要確認",IF(OR(COUNTIF('項目設定'!$B$6:$B$12,F75)=0,AND(J75&lt;&gt;"",COUNTIF('項目設定'!$E$6:$E$9,J75)=0)),"入力候補外",IF(OR(AND(H75&lt;&gt;"",H75&lt;B75),AND(I75&lt;&gt;"",I75&lt;B75)),"日付順要確認",IF(F75='項目設定'!$B$12,IF(K75="","終了理由未入力","終了"),IF(G75="","次の作業未入力",IF(H75="","次回日未設定",IF(H75&lt;'項目設定'!$B$3,"期限超過",IF(H75='項目設定'!$B$3,"本日対応","予定あり")))))))))))</x:f>
      </x:c>
    </x:row>
    <x:row r="76" ht="25" customHeight="1">
      <x:c r="A76" s="72"/>
      <x:c r="B76" s="73"/>
      <x:c r="C76" s="72"/>
      <x:c r="D76" s="72"/>
      <x:c r="E76" s="72"/>
      <x:c r="F76" s="74"/>
      <x:c r="G76" s="72"/>
      <x:c r="H76" s="73"/>
      <x:c r="I76" s="73"/>
      <x:c r="J76" s="74"/>
      <x:c r="K76" s="72"/>
      <x:c r="L76" s="72"/>
      <x:c r="M76" s="50" t="str">
        <x:f>IF(COUNTA(A76:L76)=0,"",IF(OR(A76="",B76="",C76="",D76="",E76="",F76=""),"必須未入力",IF(SUMPRODUCT(--($A$9:$A$308=A76))&gt;1,"案件ID重複",IF(OR(OR(NOT(ISNUMBER(B76)),B76&lt;'項目設定'!$C$18,B76&gt;'項目設定'!$C$19,IF(ISNUMBER(B76),MOD(B76,1)&lt;&gt;0,FALSE)),AND(H76&lt;&gt;"",OR(NOT(ISNUMBER(H76)),H76&lt;'項目設定'!$C$18,H76&gt;'項目設定'!$C$19,IF(ISNUMBER(H76),MOD(H76,1)&lt;&gt;0,FALSE))),AND(I76&lt;&gt;"",OR(NOT(ISNUMBER(I76)),I76&lt;'項目設定'!$C$18,I76&gt;'項目設定'!$C$19,IF(ISNUMBER(I76),MOD(I76,1)&lt;&gt;0,FALSE)))),"日付要確認",IF(OR(COUNTIF('項目設定'!$B$6:$B$12,F76)=0,AND(J76&lt;&gt;"",COUNTIF('項目設定'!$E$6:$E$9,J76)=0)),"入力候補外",IF(OR(AND(H76&lt;&gt;"",H76&lt;B76),AND(I76&lt;&gt;"",I76&lt;B76)),"日付順要確認",IF(F76='項目設定'!$B$12,IF(K76="","終了理由未入力","終了"),IF(G76="","次の作業未入力",IF(H76="","次回日未設定",IF(H76&lt;'項目設定'!$B$3,"期限超過",IF(H76='項目設定'!$B$3,"本日対応","予定あり")))))))))))</x:f>
      </x:c>
    </x:row>
    <x:row r="77" ht="25" customHeight="1">
      <x:c r="A77" s="72"/>
      <x:c r="B77" s="73"/>
      <x:c r="C77" s="72"/>
      <x:c r="D77" s="72"/>
      <x:c r="E77" s="72"/>
      <x:c r="F77" s="74"/>
      <x:c r="G77" s="72"/>
      <x:c r="H77" s="73"/>
      <x:c r="I77" s="73"/>
      <x:c r="J77" s="74"/>
      <x:c r="K77" s="72"/>
      <x:c r="L77" s="72"/>
      <x:c r="M77" s="50" t="str">
        <x:f>IF(COUNTA(A77:L77)=0,"",IF(OR(A77="",B77="",C77="",D77="",E77="",F77=""),"必須未入力",IF(SUMPRODUCT(--($A$9:$A$308=A77))&gt;1,"案件ID重複",IF(OR(OR(NOT(ISNUMBER(B77)),B77&lt;'項目設定'!$C$18,B77&gt;'項目設定'!$C$19,IF(ISNUMBER(B77),MOD(B77,1)&lt;&gt;0,FALSE)),AND(H77&lt;&gt;"",OR(NOT(ISNUMBER(H77)),H77&lt;'項目設定'!$C$18,H77&gt;'項目設定'!$C$19,IF(ISNUMBER(H77),MOD(H77,1)&lt;&gt;0,FALSE))),AND(I77&lt;&gt;"",OR(NOT(ISNUMBER(I77)),I77&lt;'項目設定'!$C$18,I77&gt;'項目設定'!$C$19,IF(ISNUMBER(I77),MOD(I77,1)&lt;&gt;0,FALSE)))),"日付要確認",IF(OR(COUNTIF('項目設定'!$B$6:$B$12,F77)=0,AND(J77&lt;&gt;"",COUNTIF('項目設定'!$E$6:$E$9,J77)=0)),"入力候補外",IF(OR(AND(H77&lt;&gt;"",H77&lt;B77),AND(I77&lt;&gt;"",I77&lt;B77)),"日付順要確認",IF(F77='項目設定'!$B$12,IF(K77="","終了理由未入力","終了"),IF(G77="","次の作業未入力",IF(H77="","次回日未設定",IF(H77&lt;'項目設定'!$B$3,"期限超過",IF(H77='項目設定'!$B$3,"本日対応","予定あり")))))))))))</x:f>
      </x:c>
    </x:row>
    <x:row r="78" ht="25" customHeight="1">
      <x:c r="A78" s="72"/>
      <x:c r="B78" s="73"/>
      <x:c r="C78" s="72"/>
      <x:c r="D78" s="72"/>
      <x:c r="E78" s="72"/>
      <x:c r="F78" s="74"/>
      <x:c r="G78" s="72"/>
      <x:c r="H78" s="73"/>
      <x:c r="I78" s="73"/>
      <x:c r="J78" s="74"/>
      <x:c r="K78" s="72"/>
      <x:c r="L78" s="72"/>
      <x:c r="M78" s="50" t="str">
        <x:f>IF(COUNTA(A78:L78)=0,"",IF(OR(A78="",B78="",C78="",D78="",E78="",F78=""),"必須未入力",IF(SUMPRODUCT(--($A$9:$A$308=A78))&gt;1,"案件ID重複",IF(OR(OR(NOT(ISNUMBER(B78)),B78&lt;'項目設定'!$C$18,B78&gt;'項目設定'!$C$19,IF(ISNUMBER(B78),MOD(B78,1)&lt;&gt;0,FALSE)),AND(H78&lt;&gt;"",OR(NOT(ISNUMBER(H78)),H78&lt;'項目設定'!$C$18,H78&gt;'項目設定'!$C$19,IF(ISNUMBER(H78),MOD(H78,1)&lt;&gt;0,FALSE))),AND(I78&lt;&gt;"",OR(NOT(ISNUMBER(I78)),I78&lt;'項目設定'!$C$18,I78&gt;'項目設定'!$C$19,IF(ISNUMBER(I78),MOD(I78,1)&lt;&gt;0,FALSE)))),"日付要確認",IF(OR(COUNTIF('項目設定'!$B$6:$B$12,F78)=0,AND(J78&lt;&gt;"",COUNTIF('項目設定'!$E$6:$E$9,J78)=0)),"入力候補外",IF(OR(AND(H78&lt;&gt;"",H78&lt;B78),AND(I78&lt;&gt;"",I78&lt;B78)),"日付順要確認",IF(F78='項目設定'!$B$12,IF(K78="","終了理由未入力","終了"),IF(G78="","次の作業未入力",IF(H78="","次回日未設定",IF(H78&lt;'項目設定'!$B$3,"期限超過",IF(H78='項目設定'!$B$3,"本日対応","予定あり")))))))))))</x:f>
      </x:c>
    </x:row>
    <x:row r="79" ht="25" customHeight="1">
      <x:c r="A79" s="72"/>
      <x:c r="B79" s="73"/>
      <x:c r="C79" s="72"/>
      <x:c r="D79" s="72"/>
      <x:c r="E79" s="72"/>
      <x:c r="F79" s="74"/>
      <x:c r="G79" s="72"/>
      <x:c r="H79" s="73"/>
      <x:c r="I79" s="73"/>
      <x:c r="J79" s="74"/>
      <x:c r="K79" s="72"/>
      <x:c r="L79" s="72"/>
      <x:c r="M79" s="50" t="str">
        <x:f>IF(COUNTA(A79:L79)=0,"",IF(OR(A79="",B79="",C79="",D79="",E79="",F79=""),"必須未入力",IF(SUMPRODUCT(--($A$9:$A$308=A79))&gt;1,"案件ID重複",IF(OR(OR(NOT(ISNUMBER(B79)),B79&lt;'項目設定'!$C$18,B79&gt;'項目設定'!$C$19,IF(ISNUMBER(B79),MOD(B79,1)&lt;&gt;0,FALSE)),AND(H79&lt;&gt;"",OR(NOT(ISNUMBER(H79)),H79&lt;'項目設定'!$C$18,H79&gt;'項目設定'!$C$19,IF(ISNUMBER(H79),MOD(H79,1)&lt;&gt;0,FALSE))),AND(I79&lt;&gt;"",OR(NOT(ISNUMBER(I79)),I79&lt;'項目設定'!$C$18,I79&gt;'項目設定'!$C$19,IF(ISNUMBER(I79),MOD(I79,1)&lt;&gt;0,FALSE)))),"日付要確認",IF(OR(COUNTIF('項目設定'!$B$6:$B$12,F79)=0,AND(J79&lt;&gt;"",COUNTIF('項目設定'!$E$6:$E$9,J79)=0)),"入力候補外",IF(OR(AND(H79&lt;&gt;"",H79&lt;B79),AND(I79&lt;&gt;"",I79&lt;B79)),"日付順要確認",IF(F79='項目設定'!$B$12,IF(K79="","終了理由未入力","終了"),IF(G79="","次の作業未入力",IF(H79="","次回日未設定",IF(H79&lt;'項目設定'!$B$3,"期限超過",IF(H79='項目設定'!$B$3,"本日対応","予定あり")))))))))))</x:f>
      </x:c>
    </x:row>
    <x:row r="80" ht="25" customHeight="1">
      <x:c r="A80" s="72"/>
      <x:c r="B80" s="73"/>
      <x:c r="C80" s="72"/>
      <x:c r="D80" s="72"/>
      <x:c r="E80" s="72"/>
      <x:c r="F80" s="74"/>
      <x:c r="G80" s="72"/>
      <x:c r="H80" s="73"/>
      <x:c r="I80" s="73"/>
      <x:c r="J80" s="74"/>
      <x:c r="K80" s="72"/>
      <x:c r="L80" s="72"/>
      <x:c r="M80" s="50" t="str">
        <x:f>IF(COUNTA(A80:L80)=0,"",IF(OR(A80="",B80="",C80="",D80="",E80="",F80=""),"必須未入力",IF(SUMPRODUCT(--($A$9:$A$308=A80))&gt;1,"案件ID重複",IF(OR(OR(NOT(ISNUMBER(B80)),B80&lt;'項目設定'!$C$18,B80&gt;'項目設定'!$C$19,IF(ISNUMBER(B80),MOD(B80,1)&lt;&gt;0,FALSE)),AND(H80&lt;&gt;"",OR(NOT(ISNUMBER(H80)),H80&lt;'項目設定'!$C$18,H80&gt;'項目設定'!$C$19,IF(ISNUMBER(H80),MOD(H80,1)&lt;&gt;0,FALSE))),AND(I80&lt;&gt;"",OR(NOT(ISNUMBER(I80)),I80&lt;'項目設定'!$C$18,I80&gt;'項目設定'!$C$19,IF(ISNUMBER(I80),MOD(I80,1)&lt;&gt;0,FALSE)))),"日付要確認",IF(OR(COUNTIF('項目設定'!$B$6:$B$12,F80)=0,AND(J80&lt;&gt;"",COUNTIF('項目設定'!$E$6:$E$9,J80)=0)),"入力候補外",IF(OR(AND(H80&lt;&gt;"",H80&lt;B80),AND(I80&lt;&gt;"",I80&lt;B80)),"日付順要確認",IF(F80='項目設定'!$B$12,IF(K80="","終了理由未入力","終了"),IF(G80="","次の作業未入力",IF(H80="","次回日未設定",IF(H80&lt;'項目設定'!$B$3,"期限超過",IF(H80='項目設定'!$B$3,"本日対応","予定あり")))))))))))</x:f>
      </x:c>
    </x:row>
    <x:row r="81" ht="25" customHeight="1">
      <x:c r="A81" s="72"/>
      <x:c r="B81" s="73"/>
      <x:c r="C81" s="72"/>
      <x:c r="D81" s="72"/>
      <x:c r="E81" s="72"/>
      <x:c r="F81" s="74"/>
      <x:c r="G81" s="72"/>
      <x:c r="H81" s="73"/>
      <x:c r="I81" s="73"/>
      <x:c r="J81" s="74"/>
      <x:c r="K81" s="72"/>
      <x:c r="L81" s="72"/>
      <x:c r="M81" s="50" t="str">
        <x:f>IF(COUNTA(A81:L81)=0,"",IF(OR(A81="",B81="",C81="",D81="",E81="",F81=""),"必須未入力",IF(SUMPRODUCT(--($A$9:$A$308=A81))&gt;1,"案件ID重複",IF(OR(OR(NOT(ISNUMBER(B81)),B81&lt;'項目設定'!$C$18,B81&gt;'項目設定'!$C$19,IF(ISNUMBER(B81),MOD(B81,1)&lt;&gt;0,FALSE)),AND(H81&lt;&gt;"",OR(NOT(ISNUMBER(H81)),H81&lt;'項目設定'!$C$18,H81&gt;'項目設定'!$C$19,IF(ISNUMBER(H81),MOD(H81,1)&lt;&gt;0,FALSE))),AND(I81&lt;&gt;"",OR(NOT(ISNUMBER(I81)),I81&lt;'項目設定'!$C$18,I81&gt;'項目設定'!$C$19,IF(ISNUMBER(I81),MOD(I81,1)&lt;&gt;0,FALSE)))),"日付要確認",IF(OR(COUNTIF('項目設定'!$B$6:$B$12,F81)=0,AND(J81&lt;&gt;"",COUNTIF('項目設定'!$E$6:$E$9,J81)=0)),"入力候補外",IF(OR(AND(H81&lt;&gt;"",H81&lt;B81),AND(I81&lt;&gt;"",I81&lt;B81)),"日付順要確認",IF(F81='項目設定'!$B$12,IF(K81="","終了理由未入力","終了"),IF(G81="","次の作業未入力",IF(H81="","次回日未設定",IF(H81&lt;'項目設定'!$B$3,"期限超過",IF(H81='項目設定'!$B$3,"本日対応","予定あり")))))))))))</x:f>
      </x:c>
    </x:row>
    <x:row r="82" ht="25" customHeight="1">
      <x:c r="A82" s="72"/>
      <x:c r="B82" s="73"/>
      <x:c r="C82" s="72"/>
      <x:c r="D82" s="72"/>
      <x:c r="E82" s="72"/>
      <x:c r="F82" s="74"/>
      <x:c r="G82" s="72"/>
      <x:c r="H82" s="73"/>
      <x:c r="I82" s="73"/>
      <x:c r="J82" s="74"/>
      <x:c r="K82" s="72"/>
      <x:c r="L82" s="72"/>
      <x:c r="M82" s="50" t="str">
        <x:f>IF(COUNTA(A82:L82)=0,"",IF(OR(A82="",B82="",C82="",D82="",E82="",F82=""),"必須未入力",IF(SUMPRODUCT(--($A$9:$A$308=A82))&gt;1,"案件ID重複",IF(OR(OR(NOT(ISNUMBER(B82)),B82&lt;'項目設定'!$C$18,B82&gt;'項目設定'!$C$19,IF(ISNUMBER(B82),MOD(B82,1)&lt;&gt;0,FALSE)),AND(H82&lt;&gt;"",OR(NOT(ISNUMBER(H82)),H82&lt;'項目設定'!$C$18,H82&gt;'項目設定'!$C$19,IF(ISNUMBER(H82),MOD(H82,1)&lt;&gt;0,FALSE))),AND(I82&lt;&gt;"",OR(NOT(ISNUMBER(I82)),I82&lt;'項目設定'!$C$18,I82&gt;'項目設定'!$C$19,IF(ISNUMBER(I82),MOD(I82,1)&lt;&gt;0,FALSE)))),"日付要確認",IF(OR(COUNTIF('項目設定'!$B$6:$B$12,F82)=0,AND(J82&lt;&gt;"",COUNTIF('項目設定'!$E$6:$E$9,J82)=0)),"入力候補外",IF(OR(AND(H82&lt;&gt;"",H82&lt;B82),AND(I82&lt;&gt;"",I82&lt;B82)),"日付順要確認",IF(F82='項目設定'!$B$12,IF(K82="","終了理由未入力","終了"),IF(G82="","次の作業未入力",IF(H82="","次回日未設定",IF(H82&lt;'項目設定'!$B$3,"期限超過",IF(H82='項目設定'!$B$3,"本日対応","予定あり")))))))))))</x:f>
      </x:c>
    </x:row>
    <x:row r="83" ht="25" customHeight="1">
      <x:c r="A83" s="72"/>
      <x:c r="B83" s="73"/>
      <x:c r="C83" s="72"/>
      <x:c r="D83" s="72"/>
      <x:c r="E83" s="72"/>
      <x:c r="F83" s="74"/>
      <x:c r="G83" s="72"/>
      <x:c r="H83" s="73"/>
      <x:c r="I83" s="73"/>
      <x:c r="J83" s="74"/>
      <x:c r="K83" s="72"/>
      <x:c r="L83" s="72"/>
      <x:c r="M83" s="50" t="str">
        <x:f>IF(COUNTA(A83:L83)=0,"",IF(OR(A83="",B83="",C83="",D83="",E83="",F83=""),"必須未入力",IF(SUMPRODUCT(--($A$9:$A$308=A83))&gt;1,"案件ID重複",IF(OR(OR(NOT(ISNUMBER(B83)),B83&lt;'項目設定'!$C$18,B83&gt;'項目設定'!$C$19,IF(ISNUMBER(B83),MOD(B83,1)&lt;&gt;0,FALSE)),AND(H83&lt;&gt;"",OR(NOT(ISNUMBER(H83)),H83&lt;'項目設定'!$C$18,H83&gt;'項目設定'!$C$19,IF(ISNUMBER(H83),MOD(H83,1)&lt;&gt;0,FALSE))),AND(I83&lt;&gt;"",OR(NOT(ISNUMBER(I83)),I83&lt;'項目設定'!$C$18,I83&gt;'項目設定'!$C$19,IF(ISNUMBER(I83),MOD(I83,1)&lt;&gt;0,FALSE)))),"日付要確認",IF(OR(COUNTIF('項目設定'!$B$6:$B$12,F83)=0,AND(J83&lt;&gt;"",COUNTIF('項目設定'!$E$6:$E$9,J83)=0)),"入力候補外",IF(OR(AND(H83&lt;&gt;"",H83&lt;B83),AND(I83&lt;&gt;"",I83&lt;B83)),"日付順要確認",IF(F83='項目設定'!$B$12,IF(K83="","終了理由未入力","終了"),IF(G83="","次の作業未入力",IF(H83="","次回日未設定",IF(H83&lt;'項目設定'!$B$3,"期限超過",IF(H83='項目設定'!$B$3,"本日対応","予定あり")))))))))))</x:f>
      </x:c>
    </x:row>
    <x:row r="84" ht="25" customHeight="1">
      <x:c r="A84" s="72"/>
      <x:c r="B84" s="73"/>
      <x:c r="C84" s="72"/>
      <x:c r="D84" s="72"/>
      <x:c r="E84" s="72"/>
      <x:c r="F84" s="74"/>
      <x:c r="G84" s="72"/>
      <x:c r="H84" s="73"/>
      <x:c r="I84" s="73"/>
      <x:c r="J84" s="74"/>
      <x:c r="K84" s="72"/>
      <x:c r="L84" s="72"/>
      <x:c r="M84" s="50" t="str">
        <x:f>IF(COUNTA(A84:L84)=0,"",IF(OR(A84="",B84="",C84="",D84="",E84="",F84=""),"必須未入力",IF(SUMPRODUCT(--($A$9:$A$308=A84))&gt;1,"案件ID重複",IF(OR(OR(NOT(ISNUMBER(B84)),B84&lt;'項目設定'!$C$18,B84&gt;'項目設定'!$C$19,IF(ISNUMBER(B84),MOD(B84,1)&lt;&gt;0,FALSE)),AND(H84&lt;&gt;"",OR(NOT(ISNUMBER(H84)),H84&lt;'項目設定'!$C$18,H84&gt;'項目設定'!$C$19,IF(ISNUMBER(H84),MOD(H84,1)&lt;&gt;0,FALSE))),AND(I84&lt;&gt;"",OR(NOT(ISNUMBER(I84)),I84&lt;'項目設定'!$C$18,I84&gt;'項目設定'!$C$19,IF(ISNUMBER(I84),MOD(I84,1)&lt;&gt;0,FALSE)))),"日付要確認",IF(OR(COUNTIF('項目設定'!$B$6:$B$12,F84)=0,AND(J84&lt;&gt;"",COUNTIF('項目設定'!$E$6:$E$9,J84)=0)),"入力候補外",IF(OR(AND(H84&lt;&gt;"",H84&lt;B84),AND(I84&lt;&gt;"",I84&lt;B84)),"日付順要確認",IF(F84='項目設定'!$B$12,IF(K84="","終了理由未入力","終了"),IF(G84="","次の作業未入力",IF(H84="","次回日未設定",IF(H84&lt;'項目設定'!$B$3,"期限超過",IF(H84='項目設定'!$B$3,"本日対応","予定あり")))))))))))</x:f>
      </x:c>
    </x:row>
    <x:row r="85" ht="25" customHeight="1">
      <x:c r="A85" s="72"/>
      <x:c r="B85" s="73"/>
      <x:c r="C85" s="72"/>
      <x:c r="D85" s="72"/>
      <x:c r="E85" s="72"/>
      <x:c r="F85" s="74"/>
      <x:c r="G85" s="72"/>
      <x:c r="H85" s="73"/>
      <x:c r="I85" s="73"/>
      <x:c r="J85" s="74"/>
      <x:c r="K85" s="72"/>
      <x:c r="L85" s="72"/>
      <x:c r="M85" s="50" t="str">
        <x:f>IF(COUNTA(A85:L85)=0,"",IF(OR(A85="",B85="",C85="",D85="",E85="",F85=""),"必須未入力",IF(SUMPRODUCT(--($A$9:$A$308=A85))&gt;1,"案件ID重複",IF(OR(OR(NOT(ISNUMBER(B85)),B85&lt;'項目設定'!$C$18,B85&gt;'項目設定'!$C$19,IF(ISNUMBER(B85),MOD(B85,1)&lt;&gt;0,FALSE)),AND(H85&lt;&gt;"",OR(NOT(ISNUMBER(H85)),H85&lt;'項目設定'!$C$18,H85&gt;'項目設定'!$C$19,IF(ISNUMBER(H85),MOD(H85,1)&lt;&gt;0,FALSE))),AND(I85&lt;&gt;"",OR(NOT(ISNUMBER(I85)),I85&lt;'項目設定'!$C$18,I85&gt;'項目設定'!$C$19,IF(ISNUMBER(I85),MOD(I85,1)&lt;&gt;0,FALSE)))),"日付要確認",IF(OR(COUNTIF('項目設定'!$B$6:$B$12,F85)=0,AND(J85&lt;&gt;"",COUNTIF('項目設定'!$E$6:$E$9,J85)=0)),"入力候補外",IF(OR(AND(H85&lt;&gt;"",H85&lt;B85),AND(I85&lt;&gt;"",I85&lt;B85)),"日付順要確認",IF(F85='項目設定'!$B$12,IF(K85="","終了理由未入力","終了"),IF(G85="","次の作業未入力",IF(H85="","次回日未設定",IF(H85&lt;'項目設定'!$B$3,"期限超過",IF(H85='項目設定'!$B$3,"本日対応","予定あり")))))))))))</x:f>
      </x:c>
    </x:row>
    <x:row r="86" ht="25" customHeight="1">
      <x:c r="A86" s="72"/>
      <x:c r="B86" s="73"/>
      <x:c r="C86" s="72"/>
      <x:c r="D86" s="72"/>
      <x:c r="E86" s="72"/>
      <x:c r="F86" s="74"/>
      <x:c r="G86" s="72"/>
      <x:c r="H86" s="73"/>
      <x:c r="I86" s="73"/>
      <x:c r="J86" s="74"/>
      <x:c r="K86" s="72"/>
      <x:c r="L86" s="72"/>
      <x:c r="M86" s="50" t="str">
        <x:f>IF(COUNTA(A86:L86)=0,"",IF(OR(A86="",B86="",C86="",D86="",E86="",F86=""),"必須未入力",IF(SUMPRODUCT(--($A$9:$A$308=A86))&gt;1,"案件ID重複",IF(OR(OR(NOT(ISNUMBER(B86)),B86&lt;'項目設定'!$C$18,B86&gt;'項目設定'!$C$19,IF(ISNUMBER(B86),MOD(B86,1)&lt;&gt;0,FALSE)),AND(H86&lt;&gt;"",OR(NOT(ISNUMBER(H86)),H86&lt;'項目設定'!$C$18,H86&gt;'項目設定'!$C$19,IF(ISNUMBER(H86),MOD(H86,1)&lt;&gt;0,FALSE))),AND(I86&lt;&gt;"",OR(NOT(ISNUMBER(I86)),I86&lt;'項目設定'!$C$18,I86&gt;'項目設定'!$C$19,IF(ISNUMBER(I86),MOD(I86,1)&lt;&gt;0,FALSE)))),"日付要確認",IF(OR(COUNTIF('項目設定'!$B$6:$B$12,F86)=0,AND(J86&lt;&gt;"",COUNTIF('項目設定'!$E$6:$E$9,J86)=0)),"入力候補外",IF(OR(AND(H86&lt;&gt;"",H86&lt;B86),AND(I86&lt;&gt;"",I86&lt;B86)),"日付順要確認",IF(F86='項目設定'!$B$12,IF(K86="","終了理由未入力","終了"),IF(G86="","次の作業未入力",IF(H86="","次回日未設定",IF(H86&lt;'項目設定'!$B$3,"期限超過",IF(H86='項目設定'!$B$3,"本日対応","予定あり")))))))))))</x:f>
      </x:c>
    </x:row>
    <x:row r="87" ht="25" customHeight="1">
      <x:c r="A87" s="72"/>
      <x:c r="B87" s="73"/>
      <x:c r="C87" s="72"/>
      <x:c r="D87" s="72"/>
      <x:c r="E87" s="72"/>
      <x:c r="F87" s="74"/>
      <x:c r="G87" s="72"/>
      <x:c r="H87" s="73"/>
      <x:c r="I87" s="73"/>
      <x:c r="J87" s="74"/>
      <x:c r="K87" s="72"/>
      <x:c r="L87" s="72"/>
      <x:c r="M87" s="50" t="str">
        <x:f>IF(COUNTA(A87:L87)=0,"",IF(OR(A87="",B87="",C87="",D87="",E87="",F87=""),"必須未入力",IF(SUMPRODUCT(--($A$9:$A$308=A87))&gt;1,"案件ID重複",IF(OR(OR(NOT(ISNUMBER(B87)),B87&lt;'項目設定'!$C$18,B87&gt;'項目設定'!$C$19,IF(ISNUMBER(B87),MOD(B87,1)&lt;&gt;0,FALSE)),AND(H87&lt;&gt;"",OR(NOT(ISNUMBER(H87)),H87&lt;'項目設定'!$C$18,H87&gt;'項目設定'!$C$19,IF(ISNUMBER(H87),MOD(H87,1)&lt;&gt;0,FALSE))),AND(I87&lt;&gt;"",OR(NOT(ISNUMBER(I87)),I87&lt;'項目設定'!$C$18,I87&gt;'項目設定'!$C$19,IF(ISNUMBER(I87),MOD(I87,1)&lt;&gt;0,FALSE)))),"日付要確認",IF(OR(COUNTIF('項目設定'!$B$6:$B$12,F87)=0,AND(J87&lt;&gt;"",COUNTIF('項目設定'!$E$6:$E$9,J87)=0)),"入力候補外",IF(OR(AND(H87&lt;&gt;"",H87&lt;B87),AND(I87&lt;&gt;"",I87&lt;B87)),"日付順要確認",IF(F87='項目設定'!$B$12,IF(K87="","終了理由未入力","終了"),IF(G87="","次の作業未入力",IF(H87="","次回日未設定",IF(H87&lt;'項目設定'!$B$3,"期限超過",IF(H87='項目設定'!$B$3,"本日対応","予定あり")))))))))))</x:f>
      </x:c>
    </x:row>
    <x:row r="88" ht="25" customHeight="1">
      <x:c r="A88" s="72"/>
      <x:c r="B88" s="73"/>
      <x:c r="C88" s="72"/>
      <x:c r="D88" s="72"/>
      <x:c r="E88" s="72"/>
      <x:c r="F88" s="74"/>
      <x:c r="G88" s="72"/>
      <x:c r="H88" s="73"/>
      <x:c r="I88" s="73"/>
      <x:c r="J88" s="74"/>
      <x:c r="K88" s="72"/>
      <x:c r="L88" s="72"/>
      <x:c r="M88" s="50" t="str">
        <x:f>IF(COUNTA(A88:L88)=0,"",IF(OR(A88="",B88="",C88="",D88="",E88="",F88=""),"必須未入力",IF(SUMPRODUCT(--($A$9:$A$308=A88))&gt;1,"案件ID重複",IF(OR(OR(NOT(ISNUMBER(B88)),B88&lt;'項目設定'!$C$18,B88&gt;'項目設定'!$C$19,IF(ISNUMBER(B88),MOD(B88,1)&lt;&gt;0,FALSE)),AND(H88&lt;&gt;"",OR(NOT(ISNUMBER(H88)),H88&lt;'項目設定'!$C$18,H88&gt;'項目設定'!$C$19,IF(ISNUMBER(H88),MOD(H88,1)&lt;&gt;0,FALSE))),AND(I88&lt;&gt;"",OR(NOT(ISNUMBER(I88)),I88&lt;'項目設定'!$C$18,I88&gt;'項目設定'!$C$19,IF(ISNUMBER(I88),MOD(I88,1)&lt;&gt;0,FALSE)))),"日付要確認",IF(OR(COUNTIF('項目設定'!$B$6:$B$12,F88)=0,AND(J88&lt;&gt;"",COUNTIF('項目設定'!$E$6:$E$9,J88)=0)),"入力候補外",IF(OR(AND(H88&lt;&gt;"",H88&lt;B88),AND(I88&lt;&gt;"",I88&lt;B88)),"日付順要確認",IF(F88='項目設定'!$B$12,IF(K88="","終了理由未入力","終了"),IF(G88="","次の作業未入力",IF(H88="","次回日未設定",IF(H88&lt;'項目設定'!$B$3,"期限超過",IF(H88='項目設定'!$B$3,"本日対応","予定あり")))))))))))</x:f>
      </x:c>
    </x:row>
    <x:row r="89" ht="25" customHeight="1">
      <x:c r="A89" s="72"/>
      <x:c r="B89" s="73"/>
      <x:c r="C89" s="72"/>
      <x:c r="D89" s="72"/>
      <x:c r="E89" s="72"/>
      <x:c r="F89" s="74"/>
      <x:c r="G89" s="72"/>
      <x:c r="H89" s="73"/>
      <x:c r="I89" s="73"/>
      <x:c r="J89" s="74"/>
      <x:c r="K89" s="72"/>
      <x:c r="L89" s="72"/>
      <x:c r="M89" s="50" t="str">
        <x:f>IF(COUNTA(A89:L89)=0,"",IF(OR(A89="",B89="",C89="",D89="",E89="",F89=""),"必須未入力",IF(SUMPRODUCT(--($A$9:$A$308=A89))&gt;1,"案件ID重複",IF(OR(OR(NOT(ISNUMBER(B89)),B89&lt;'項目設定'!$C$18,B89&gt;'項目設定'!$C$19,IF(ISNUMBER(B89),MOD(B89,1)&lt;&gt;0,FALSE)),AND(H89&lt;&gt;"",OR(NOT(ISNUMBER(H89)),H89&lt;'項目設定'!$C$18,H89&gt;'項目設定'!$C$19,IF(ISNUMBER(H89),MOD(H89,1)&lt;&gt;0,FALSE))),AND(I89&lt;&gt;"",OR(NOT(ISNUMBER(I89)),I89&lt;'項目設定'!$C$18,I89&gt;'項目設定'!$C$19,IF(ISNUMBER(I89),MOD(I89,1)&lt;&gt;0,FALSE)))),"日付要確認",IF(OR(COUNTIF('項目設定'!$B$6:$B$12,F89)=0,AND(J89&lt;&gt;"",COUNTIF('項目設定'!$E$6:$E$9,J89)=0)),"入力候補外",IF(OR(AND(H89&lt;&gt;"",H89&lt;B89),AND(I89&lt;&gt;"",I89&lt;B89)),"日付順要確認",IF(F89='項目設定'!$B$12,IF(K89="","終了理由未入力","終了"),IF(G89="","次の作業未入力",IF(H89="","次回日未設定",IF(H89&lt;'項目設定'!$B$3,"期限超過",IF(H89='項目設定'!$B$3,"本日対応","予定あり")))))))))))</x:f>
      </x:c>
    </x:row>
    <x:row r="90" ht="25" customHeight="1">
      <x:c r="A90" s="72"/>
      <x:c r="B90" s="73"/>
      <x:c r="C90" s="72"/>
      <x:c r="D90" s="72"/>
      <x:c r="E90" s="72"/>
      <x:c r="F90" s="74"/>
      <x:c r="G90" s="72"/>
      <x:c r="H90" s="73"/>
      <x:c r="I90" s="73"/>
      <x:c r="J90" s="74"/>
      <x:c r="K90" s="72"/>
      <x:c r="L90" s="72"/>
      <x:c r="M90" s="50" t="str">
        <x:f>IF(COUNTA(A90:L90)=0,"",IF(OR(A90="",B90="",C90="",D90="",E90="",F90=""),"必須未入力",IF(SUMPRODUCT(--($A$9:$A$308=A90))&gt;1,"案件ID重複",IF(OR(OR(NOT(ISNUMBER(B90)),B90&lt;'項目設定'!$C$18,B90&gt;'項目設定'!$C$19,IF(ISNUMBER(B90),MOD(B90,1)&lt;&gt;0,FALSE)),AND(H90&lt;&gt;"",OR(NOT(ISNUMBER(H90)),H90&lt;'項目設定'!$C$18,H90&gt;'項目設定'!$C$19,IF(ISNUMBER(H90),MOD(H90,1)&lt;&gt;0,FALSE))),AND(I90&lt;&gt;"",OR(NOT(ISNUMBER(I90)),I90&lt;'項目設定'!$C$18,I90&gt;'項目設定'!$C$19,IF(ISNUMBER(I90),MOD(I90,1)&lt;&gt;0,FALSE)))),"日付要確認",IF(OR(COUNTIF('項目設定'!$B$6:$B$12,F90)=0,AND(J90&lt;&gt;"",COUNTIF('項目設定'!$E$6:$E$9,J90)=0)),"入力候補外",IF(OR(AND(H90&lt;&gt;"",H90&lt;B90),AND(I90&lt;&gt;"",I90&lt;B90)),"日付順要確認",IF(F90='項目設定'!$B$12,IF(K90="","終了理由未入力","終了"),IF(G90="","次の作業未入力",IF(H90="","次回日未設定",IF(H90&lt;'項目設定'!$B$3,"期限超過",IF(H90='項目設定'!$B$3,"本日対応","予定あり")))))))))))</x:f>
      </x:c>
    </x:row>
    <x:row r="91" ht="25" customHeight="1">
      <x:c r="A91" s="72"/>
      <x:c r="B91" s="73"/>
      <x:c r="C91" s="72"/>
      <x:c r="D91" s="72"/>
      <x:c r="E91" s="72"/>
      <x:c r="F91" s="74"/>
      <x:c r="G91" s="72"/>
      <x:c r="H91" s="73"/>
      <x:c r="I91" s="73"/>
      <x:c r="J91" s="74"/>
      <x:c r="K91" s="72"/>
      <x:c r="L91" s="72"/>
      <x:c r="M91" s="50" t="str">
        <x:f>IF(COUNTA(A91:L91)=0,"",IF(OR(A91="",B91="",C91="",D91="",E91="",F91=""),"必須未入力",IF(SUMPRODUCT(--($A$9:$A$308=A91))&gt;1,"案件ID重複",IF(OR(OR(NOT(ISNUMBER(B91)),B91&lt;'項目設定'!$C$18,B91&gt;'項目設定'!$C$19,IF(ISNUMBER(B91),MOD(B91,1)&lt;&gt;0,FALSE)),AND(H91&lt;&gt;"",OR(NOT(ISNUMBER(H91)),H91&lt;'項目設定'!$C$18,H91&gt;'項目設定'!$C$19,IF(ISNUMBER(H91),MOD(H91,1)&lt;&gt;0,FALSE))),AND(I91&lt;&gt;"",OR(NOT(ISNUMBER(I91)),I91&lt;'項目設定'!$C$18,I91&gt;'項目設定'!$C$19,IF(ISNUMBER(I91),MOD(I91,1)&lt;&gt;0,FALSE)))),"日付要確認",IF(OR(COUNTIF('項目設定'!$B$6:$B$12,F91)=0,AND(J91&lt;&gt;"",COUNTIF('項目設定'!$E$6:$E$9,J91)=0)),"入力候補外",IF(OR(AND(H91&lt;&gt;"",H91&lt;B91),AND(I91&lt;&gt;"",I91&lt;B91)),"日付順要確認",IF(F91='項目設定'!$B$12,IF(K91="","終了理由未入力","終了"),IF(G91="","次の作業未入力",IF(H91="","次回日未設定",IF(H91&lt;'項目設定'!$B$3,"期限超過",IF(H91='項目設定'!$B$3,"本日対応","予定あり")))))))))))</x:f>
      </x:c>
    </x:row>
    <x:row r="92" ht="25" customHeight="1">
      <x:c r="A92" s="72"/>
      <x:c r="B92" s="73"/>
      <x:c r="C92" s="72"/>
      <x:c r="D92" s="72"/>
      <x:c r="E92" s="72"/>
      <x:c r="F92" s="74"/>
      <x:c r="G92" s="72"/>
      <x:c r="H92" s="73"/>
      <x:c r="I92" s="73"/>
      <x:c r="J92" s="74"/>
      <x:c r="K92" s="72"/>
      <x:c r="L92" s="72"/>
      <x:c r="M92" s="50" t="str">
        <x:f>IF(COUNTA(A92:L92)=0,"",IF(OR(A92="",B92="",C92="",D92="",E92="",F92=""),"必須未入力",IF(SUMPRODUCT(--($A$9:$A$308=A92))&gt;1,"案件ID重複",IF(OR(OR(NOT(ISNUMBER(B92)),B92&lt;'項目設定'!$C$18,B92&gt;'項目設定'!$C$19,IF(ISNUMBER(B92),MOD(B92,1)&lt;&gt;0,FALSE)),AND(H92&lt;&gt;"",OR(NOT(ISNUMBER(H92)),H92&lt;'項目設定'!$C$18,H92&gt;'項目設定'!$C$19,IF(ISNUMBER(H92),MOD(H92,1)&lt;&gt;0,FALSE))),AND(I92&lt;&gt;"",OR(NOT(ISNUMBER(I92)),I92&lt;'項目設定'!$C$18,I92&gt;'項目設定'!$C$19,IF(ISNUMBER(I92),MOD(I92,1)&lt;&gt;0,FALSE)))),"日付要確認",IF(OR(COUNTIF('項目設定'!$B$6:$B$12,F92)=0,AND(J92&lt;&gt;"",COUNTIF('項目設定'!$E$6:$E$9,J92)=0)),"入力候補外",IF(OR(AND(H92&lt;&gt;"",H92&lt;B92),AND(I92&lt;&gt;"",I92&lt;B92)),"日付順要確認",IF(F92='項目設定'!$B$12,IF(K92="","終了理由未入力","終了"),IF(G92="","次の作業未入力",IF(H92="","次回日未設定",IF(H92&lt;'項目設定'!$B$3,"期限超過",IF(H92='項目設定'!$B$3,"本日対応","予定あり")))))))))))</x:f>
      </x:c>
    </x:row>
    <x:row r="93" ht="25" customHeight="1">
      <x:c r="A93" s="72"/>
      <x:c r="B93" s="73"/>
      <x:c r="C93" s="72"/>
      <x:c r="D93" s="72"/>
      <x:c r="E93" s="72"/>
      <x:c r="F93" s="74"/>
      <x:c r="G93" s="72"/>
      <x:c r="H93" s="73"/>
      <x:c r="I93" s="73"/>
      <x:c r="J93" s="74"/>
      <x:c r="K93" s="72"/>
      <x:c r="L93" s="72"/>
      <x:c r="M93" s="50" t="str">
        <x:f>IF(COUNTA(A93:L93)=0,"",IF(OR(A93="",B93="",C93="",D93="",E93="",F93=""),"必須未入力",IF(SUMPRODUCT(--($A$9:$A$308=A93))&gt;1,"案件ID重複",IF(OR(OR(NOT(ISNUMBER(B93)),B93&lt;'項目設定'!$C$18,B93&gt;'項目設定'!$C$19,IF(ISNUMBER(B93),MOD(B93,1)&lt;&gt;0,FALSE)),AND(H93&lt;&gt;"",OR(NOT(ISNUMBER(H93)),H93&lt;'項目設定'!$C$18,H93&gt;'項目設定'!$C$19,IF(ISNUMBER(H93),MOD(H93,1)&lt;&gt;0,FALSE))),AND(I93&lt;&gt;"",OR(NOT(ISNUMBER(I93)),I93&lt;'項目設定'!$C$18,I93&gt;'項目設定'!$C$19,IF(ISNUMBER(I93),MOD(I93,1)&lt;&gt;0,FALSE)))),"日付要確認",IF(OR(COUNTIF('項目設定'!$B$6:$B$12,F93)=0,AND(J93&lt;&gt;"",COUNTIF('項目設定'!$E$6:$E$9,J93)=0)),"入力候補外",IF(OR(AND(H93&lt;&gt;"",H93&lt;B93),AND(I93&lt;&gt;"",I93&lt;B93)),"日付順要確認",IF(F93='項目設定'!$B$12,IF(K93="","終了理由未入力","終了"),IF(G93="","次の作業未入力",IF(H93="","次回日未設定",IF(H93&lt;'項目設定'!$B$3,"期限超過",IF(H93='項目設定'!$B$3,"本日対応","予定あり")))))))))))</x:f>
      </x:c>
    </x:row>
    <x:row r="94" ht="25" customHeight="1">
      <x:c r="A94" s="72"/>
      <x:c r="B94" s="73"/>
      <x:c r="C94" s="72"/>
      <x:c r="D94" s="72"/>
      <x:c r="E94" s="72"/>
      <x:c r="F94" s="74"/>
      <x:c r="G94" s="72"/>
      <x:c r="H94" s="73"/>
      <x:c r="I94" s="73"/>
      <x:c r="J94" s="74"/>
      <x:c r="K94" s="72"/>
      <x:c r="L94" s="72"/>
      <x:c r="M94" s="50" t="str">
        <x:f>IF(COUNTA(A94:L94)=0,"",IF(OR(A94="",B94="",C94="",D94="",E94="",F94=""),"必須未入力",IF(SUMPRODUCT(--($A$9:$A$308=A94))&gt;1,"案件ID重複",IF(OR(OR(NOT(ISNUMBER(B94)),B94&lt;'項目設定'!$C$18,B94&gt;'項目設定'!$C$19,IF(ISNUMBER(B94),MOD(B94,1)&lt;&gt;0,FALSE)),AND(H94&lt;&gt;"",OR(NOT(ISNUMBER(H94)),H94&lt;'項目設定'!$C$18,H94&gt;'項目設定'!$C$19,IF(ISNUMBER(H94),MOD(H94,1)&lt;&gt;0,FALSE))),AND(I94&lt;&gt;"",OR(NOT(ISNUMBER(I94)),I94&lt;'項目設定'!$C$18,I94&gt;'項目設定'!$C$19,IF(ISNUMBER(I94),MOD(I94,1)&lt;&gt;0,FALSE)))),"日付要確認",IF(OR(COUNTIF('項目設定'!$B$6:$B$12,F94)=0,AND(J94&lt;&gt;"",COUNTIF('項目設定'!$E$6:$E$9,J94)=0)),"入力候補外",IF(OR(AND(H94&lt;&gt;"",H94&lt;B94),AND(I94&lt;&gt;"",I94&lt;B94)),"日付順要確認",IF(F94='項目設定'!$B$12,IF(K94="","終了理由未入力","終了"),IF(G94="","次の作業未入力",IF(H94="","次回日未設定",IF(H94&lt;'項目設定'!$B$3,"期限超過",IF(H94='項目設定'!$B$3,"本日対応","予定あり")))))))))))</x:f>
      </x:c>
    </x:row>
    <x:row r="95" ht="25" customHeight="1">
      <x:c r="A95" s="72"/>
      <x:c r="B95" s="73"/>
      <x:c r="C95" s="72"/>
      <x:c r="D95" s="72"/>
      <x:c r="E95" s="72"/>
      <x:c r="F95" s="74"/>
      <x:c r="G95" s="72"/>
      <x:c r="H95" s="73"/>
      <x:c r="I95" s="73"/>
      <x:c r="J95" s="74"/>
      <x:c r="K95" s="72"/>
      <x:c r="L95" s="72"/>
      <x:c r="M95" s="50" t="str">
        <x:f>IF(COUNTA(A95:L95)=0,"",IF(OR(A95="",B95="",C95="",D95="",E95="",F95=""),"必須未入力",IF(SUMPRODUCT(--($A$9:$A$308=A95))&gt;1,"案件ID重複",IF(OR(OR(NOT(ISNUMBER(B95)),B95&lt;'項目設定'!$C$18,B95&gt;'項目設定'!$C$19,IF(ISNUMBER(B95),MOD(B95,1)&lt;&gt;0,FALSE)),AND(H95&lt;&gt;"",OR(NOT(ISNUMBER(H95)),H95&lt;'項目設定'!$C$18,H95&gt;'項目設定'!$C$19,IF(ISNUMBER(H95),MOD(H95,1)&lt;&gt;0,FALSE))),AND(I95&lt;&gt;"",OR(NOT(ISNUMBER(I95)),I95&lt;'項目設定'!$C$18,I95&gt;'項目設定'!$C$19,IF(ISNUMBER(I95),MOD(I95,1)&lt;&gt;0,FALSE)))),"日付要確認",IF(OR(COUNTIF('項目設定'!$B$6:$B$12,F95)=0,AND(J95&lt;&gt;"",COUNTIF('項目設定'!$E$6:$E$9,J95)=0)),"入力候補外",IF(OR(AND(H95&lt;&gt;"",H95&lt;B95),AND(I95&lt;&gt;"",I95&lt;B95)),"日付順要確認",IF(F95='項目設定'!$B$12,IF(K95="","終了理由未入力","終了"),IF(G95="","次の作業未入力",IF(H95="","次回日未設定",IF(H95&lt;'項目設定'!$B$3,"期限超過",IF(H95='項目設定'!$B$3,"本日対応","予定あり")))))))))))</x:f>
      </x:c>
    </x:row>
    <x:row r="96" ht="25" customHeight="1">
      <x:c r="A96" s="72"/>
      <x:c r="B96" s="73"/>
      <x:c r="C96" s="72"/>
      <x:c r="D96" s="72"/>
      <x:c r="E96" s="72"/>
      <x:c r="F96" s="74"/>
      <x:c r="G96" s="72"/>
      <x:c r="H96" s="73"/>
      <x:c r="I96" s="73"/>
      <x:c r="J96" s="74"/>
      <x:c r="K96" s="72"/>
      <x:c r="L96" s="72"/>
      <x:c r="M96" s="50" t="str">
        <x:f>IF(COUNTA(A96:L96)=0,"",IF(OR(A96="",B96="",C96="",D96="",E96="",F96=""),"必須未入力",IF(SUMPRODUCT(--($A$9:$A$308=A96))&gt;1,"案件ID重複",IF(OR(OR(NOT(ISNUMBER(B96)),B96&lt;'項目設定'!$C$18,B96&gt;'項目設定'!$C$19,IF(ISNUMBER(B96),MOD(B96,1)&lt;&gt;0,FALSE)),AND(H96&lt;&gt;"",OR(NOT(ISNUMBER(H96)),H96&lt;'項目設定'!$C$18,H96&gt;'項目設定'!$C$19,IF(ISNUMBER(H96),MOD(H96,1)&lt;&gt;0,FALSE))),AND(I96&lt;&gt;"",OR(NOT(ISNUMBER(I96)),I96&lt;'項目設定'!$C$18,I96&gt;'項目設定'!$C$19,IF(ISNUMBER(I96),MOD(I96,1)&lt;&gt;0,FALSE)))),"日付要確認",IF(OR(COUNTIF('項目設定'!$B$6:$B$12,F96)=0,AND(J96&lt;&gt;"",COUNTIF('項目設定'!$E$6:$E$9,J96)=0)),"入力候補外",IF(OR(AND(H96&lt;&gt;"",H96&lt;B96),AND(I96&lt;&gt;"",I96&lt;B96)),"日付順要確認",IF(F96='項目設定'!$B$12,IF(K96="","終了理由未入力","終了"),IF(G96="","次の作業未入力",IF(H96="","次回日未設定",IF(H96&lt;'項目設定'!$B$3,"期限超過",IF(H96='項目設定'!$B$3,"本日対応","予定あり")))))))))))</x:f>
      </x:c>
    </x:row>
    <x:row r="97" ht="25" customHeight="1">
      <x:c r="A97" s="72"/>
      <x:c r="B97" s="73"/>
      <x:c r="C97" s="72"/>
      <x:c r="D97" s="72"/>
      <x:c r="E97" s="72"/>
      <x:c r="F97" s="74"/>
      <x:c r="G97" s="72"/>
      <x:c r="H97" s="73"/>
      <x:c r="I97" s="73"/>
      <x:c r="J97" s="74"/>
      <x:c r="K97" s="72"/>
      <x:c r="L97" s="72"/>
      <x:c r="M97" s="50" t="str">
        <x:f>IF(COUNTA(A97:L97)=0,"",IF(OR(A97="",B97="",C97="",D97="",E97="",F97=""),"必須未入力",IF(SUMPRODUCT(--($A$9:$A$308=A97))&gt;1,"案件ID重複",IF(OR(OR(NOT(ISNUMBER(B97)),B97&lt;'項目設定'!$C$18,B97&gt;'項目設定'!$C$19,IF(ISNUMBER(B97),MOD(B97,1)&lt;&gt;0,FALSE)),AND(H97&lt;&gt;"",OR(NOT(ISNUMBER(H97)),H97&lt;'項目設定'!$C$18,H97&gt;'項目設定'!$C$19,IF(ISNUMBER(H97),MOD(H97,1)&lt;&gt;0,FALSE))),AND(I97&lt;&gt;"",OR(NOT(ISNUMBER(I97)),I97&lt;'項目設定'!$C$18,I97&gt;'項目設定'!$C$19,IF(ISNUMBER(I97),MOD(I97,1)&lt;&gt;0,FALSE)))),"日付要確認",IF(OR(COUNTIF('項目設定'!$B$6:$B$12,F97)=0,AND(J97&lt;&gt;"",COUNTIF('項目設定'!$E$6:$E$9,J97)=0)),"入力候補外",IF(OR(AND(H97&lt;&gt;"",H97&lt;B97),AND(I97&lt;&gt;"",I97&lt;B97)),"日付順要確認",IF(F97='項目設定'!$B$12,IF(K97="","終了理由未入力","終了"),IF(G97="","次の作業未入力",IF(H97="","次回日未設定",IF(H97&lt;'項目設定'!$B$3,"期限超過",IF(H97='項目設定'!$B$3,"本日対応","予定あり")))))))))))</x:f>
      </x:c>
    </x:row>
    <x:row r="98" ht="25" customHeight="1">
      <x:c r="A98" s="72"/>
      <x:c r="B98" s="73"/>
      <x:c r="C98" s="72"/>
      <x:c r="D98" s="72"/>
      <x:c r="E98" s="72"/>
      <x:c r="F98" s="74"/>
      <x:c r="G98" s="72"/>
      <x:c r="H98" s="73"/>
      <x:c r="I98" s="73"/>
      <x:c r="J98" s="74"/>
      <x:c r="K98" s="72"/>
      <x:c r="L98" s="72"/>
      <x:c r="M98" s="50" t="str">
        <x:f>IF(COUNTA(A98:L98)=0,"",IF(OR(A98="",B98="",C98="",D98="",E98="",F98=""),"必須未入力",IF(SUMPRODUCT(--($A$9:$A$308=A98))&gt;1,"案件ID重複",IF(OR(OR(NOT(ISNUMBER(B98)),B98&lt;'項目設定'!$C$18,B98&gt;'項目設定'!$C$19,IF(ISNUMBER(B98),MOD(B98,1)&lt;&gt;0,FALSE)),AND(H98&lt;&gt;"",OR(NOT(ISNUMBER(H98)),H98&lt;'項目設定'!$C$18,H98&gt;'項目設定'!$C$19,IF(ISNUMBER(H98),MOD(H98,1)&lt;&gt;0,FALSE))),AND(I98&lt;&gt;"",OR(NOT(ISNUMBER(I98)),I98&lt;'項目設定'!$C$18,I98&gt;'項目設定'!$C$19,IF(ISNUMBER(I98),MOD(I98,1)&lt;&gt;0,FALSE)))),"日付要確認",IF(OR(COUNTIF('項目設定'!$B$6:$B$12,F98)=0,AND(J98&lt;&gt;"",COUNTIF('項目設定'!$E$6:$E$9,J98)=0)),"入力候補外",IF(OR(AND(H98&lt;&gt;"",H98&lt;B98),AND(I98&lt;&gt;"",I98&lt;B98)),"日付順要確認",IF(F98='項目設定'!$B$12,IF(K98="","終了理由未入力","終了"),IF(G98="","次の作業未入力",IF(H98="","次回日未設定",IF(H98&lt;'項目設定'!$B$3,"期限超過",IF(H98='項目設定'!$B$3,"本日対応","予定あり")))))))))))</x:f>
      </x:c>
    </x:row>
    <x:row r="99" ht="25" customHeight="1">
      <x:c r="A99" s="72"/>
      <x:c r="B99" s="73"/>
      <x:c r="C99" s="72"/>
      <x:c r="D99" s="72"/>
      <x:c r="E99" s="72"/>
      <x:c r="F99" s="74"/>
      <x:c r="G99" s="72"/>
      <x:c r="H99" s="73"/>
      <x:c r="I99" s="73"/>
      <x:c r="J99" s="74"/>
      <x:c r="K99" s="72"/>
      <x:c r="L99" s="72"/>
      <x:c r="M99" s="50" t="str">
        <x:f>IF(COUNTA(A99:L99)=0,"",IF(OR(A99="",B99="",C99="",D99="",E99="",F99=""),"必須未入力",IF(SUMPRODUCT(--($A$9:$A$308=A99))&gt;1,"案件ID重複",IF(OR(OR(NOT(ISNUMBER(B99)),B99&lt;'項目設定'!$C$18,B99&gt;'項目設定'!$C$19,IF(ISNUMBER(B99),MOD(B99,1)&lt;&gt;0,FALSE)),AND(H99&lt;&gt;"",OR(NOT(ISNUMBER(H99)),H99&lt;'項目設定'!$C$18,H99&gt;'項目設定'!$C$19,IF(ISNUMBER(H99),MOD(H99,1)&lt;&gt;0,FALSE))),AND(I99&lt;&gt;"",OR(NOT(ISNUMBER(I99)),I99&lt;'項目設定'!$C$18,I99&gt;'項目設定'!$C$19,IF(ISNUMBER(I99),MOD(I99,1)&lt;&gt;0,FALSE)))),"日付要確認",IF(OR(COUNTIF('項目設定'!$B$6:$B$12,F99)=0,AND(J99&lt;&gt;"",COUNTIF('項目設定'!$E$6:$E$9,J99)=0)),"入力候補外",IF(OR(AND(H99&lt;&gt;"",H99&lt;B99),AND(I99&lt;&gt;"",I99&lt;B99)),"日付順要確認",IF(F99='項目設定'!$B$12,IF(K99="","終了理由未入力","終了"),IF(G99="","次の作業未入力",IF(H99="","次回日未設定",IF(H99&lt;'項目設定'!$B$3,"期限超過",IF(H99='項目設定'!$B$3,"本日対応","予定あり")))))))))))</x:f>
      </x:c>
    </x:row>
    <x:row r="100" ht="25" customHeight="1">
      <x:c r="A100" s="72"/>
      <x:c r="B100" s="73"/>
      <x:c r="C100" s="72"/>
      <x:c r="D100" s="72"/>
      <x:c r="E100" s="72"/>
      <x:c r="F100" s="74"/>
      <x:c r="G100" s="72"/>
      <x:c r="H100" s="73"/>
      <x:c r="I100" s="73"/>
      <x:c r="J100" s="74"/>
      <x:c r="K100" s="72"/>
      <x:c r="L100" s="72"/>
      <x:c r="M100" s="50" t="str">
        <x:f>IF(COUNTA(A100:L100)=0,"",IF(OR(A100="",B100="",C100="",D100="",E100="",F100=""),"必須未入力",IF(SUMPRODUCT(--($A$9:$A$308=A100))&gt;1,"案件ID重複",IF(OR(OR(NOT(ISNUMBER(B100)),B100&lt;'項目設定'!$C$18,B100&gt;'項目設定'!$C$19,IF(ISNUMBER(B100),MOD(B100,1)&lt;&gt;0,FALSE)),AND(H100&lt;&gt;"",OR(NOT(ISNUMBER(H100)),H100&lt;'項目設定'!$C$18,H100&gt;'項目設定'!$C$19,IF(ISNUMBER(H100),MOD(H100,1)&lt;&gt;0,FALSE))),AND(I100&lt;&gt;"",OR(NOT(ISNUMBER(I100)),I100&lt;'項目設定'!$C$18,I100&gt;'項目設定'!$C$19,IF(ISNUMBER(I100),MOD(I100,1)&lt;&gt;0,FALSE)))),"日付要確認",IF(OR(COUNTIF('項目設定'!$B$6:$B$12,F100)=0,AND(J100&lt;&gt;"",COUNTIF('項目設定'!$E$6:$E$9,J100)=0)),"入力候補外",IF(OR(AND(H100&lt;&gt;"",H100&lt;B100),AND(I100&lt;&gt;"",I100&lt;B100)),"日付順要確認",IF(F100='項目設定'!$B$12,IF(K100="","終了理由未入力","終了"),IF(G100="","次の作業未入力",IF(H100="","次回日未設定",IF(H100&lt;'項目設定'!$B$3,"期限超過",IF(H100='項目設定'!$B$3,"本日対応","予定あり")))))))))))</x:f>
      </x:c>
    </x:row>
    <x:row r="101" ht="25" customHeight="1">
      <x:c r="A101" s="72"/>
      <x:c r="B101" s="73"/>
      <x:c r="C101" s="72"/>
      <x:c r="D101" s="72"/>
      <x:c r="E101" s="72"/>
      <x:c r="F101" s="74"/>
      <x:c r="G101" s="72"/>
      <x:c r="H101" s="73"/>
      <x:c r="I101" s="73"/>
      <x:c r="J101" s="74"/>
      <x:c r="K101" s="72"/>
      <x:c r="L101" s="72"/>
      <x:c r="M101" s="50" t="str">
        <x:f>IF(COUNTA(A101:L101)=0,"",IF(OR(A101="",B101="",C101="",D101="",E101="",F101=""),"必須未入力",IF(SUMPRODUCT(--($A$9:$A$308=A101))&gt;1,"案件ID重複",IF(OR(OR(NOT(ISNUMBER(B101)),B101&lt;'項目設定'!$C$18,B101&gt;'項目設定'!$C$19,IF(ISNUMBER(B101),MOD(B101,1)&lt;&gt;0,FALSE)),AND(H101&lt;&gt;"",OR(NOT(ISNUMBER(H101)),H101&lt;'項目設定'!$C$18,H101&gt;'項目設定'!$C$19,IF(ISNUMBER(H101),MOD(H101,1)&lt;&gt;0,FALSE))),AND(I101&lt;&gt;"",OR(NOT(ISNUMBER(I101)),I101&lt;'項目設定'!$C$18,I101&gt;'項目設定'!$C$19,IF(ISNUMBER(I101),MOD(I101,1)&lt;&gt;0,FALSE)))),"日付要確認",IF(OR(COUNTIF('項目設定'!$B$6:$B$12,F101)=0,AND(J101&lt;&gt;"",COUNTIF('項目設定'!$E$6:$E$9,J101)=0)),"入力候補外",IF(OR(AND(H101&lt;&gt;"",H101&lt;B101),AND(I101&lt;&gt;"",I101&lt;B101)),"日付順要確認",IF(F101='項目設定'!$B$12,IF(K101="","終了理由未入力","終了"),IF(G101="","次の作業未入力",IF(H101="","次回日未設定",IF(H101&lt;'項目設定'!$B$3,"期限超過",IF(H101='項目設定'!$B$3,"本日対応","予定あり")))))))))))</x:f>
      </x:c>
    </x:row>
    <x:row r="102" ht="25" customHeight="1">
      <x:c r="A102" s="72"/>
      <x:c r="B102" s="73"/>
      <x:c r="C102" s="72"/>
      <x:c r="D102" s="72"/>
      <x:c r="E102" s="72"/>
      <x:c r="F102" s="74"/>
      <x:c r="G102" s="72"/>
      <x:c r="H102" s="73"/>
      <x:c r="I102" s="73"/>
      <x:c r="J102" s="74"/>
      <x:c r="K102" s="72"/>
      <x:c r="L102" s="72"/>
      <x:c r="M102" s="50" t="str">
        <x:f>IF(COUNTA(A102:L102)=0,"",IF(OR(A102="",B102="",C102="",D102="",E102="",F102=""),"必須未入力",IF(SUMPRODUCT(--($A$9:$A$308=A102))&gt;1,"案件ID重複",IF(OR(OR(NOT(ISNUMBER(B102)),B102&lt;'項目設定'!$C$18,B102&gt;'項目設定'!$C$19,IF(ISNUMBER(B102),MOD(B102,1)&lt;&gt;0,FALSE)),AND(H102&lt;&gt;"",OR(NOT(ISNUMBER(H102)),H102&lt;'項目設定'!$C$18,H102&gt;'項目設定'!$C$19,IF(ISNUMBER(H102),MOD(H102,1)&lt;&gt;0,FALSE))),AND(I102&lt;&gt;"",OR(NOT(ISNUMBER(I102)),I102&lt;'項目設定'!$C$18,I102&gt;'項目設定'!$C$19,IF(ISNUMBER(I102),MOD(I102,1)&lt;&gt;0,FALSE)))),"日付要確認",IF(OR(COUNTIF('項目設定'!$B$6:$B$12,F102)=0,AND(J102&lt;&gt;"",COUNTIF('項目設定'!$E$6:$E$9,J102)=0)),"入力候補外",IF(OR(AND(H102&lt;&gt;"",H102&lt;B102),AND(I102&lt;&gt;"",I102&lt;B102)),"日付順要確認",IF(F102='項目設定'!$B$12,IF(K102="","終了理由未入力","終了"),IF(G102="","次の作業未入力",IF(H102="","次回日未設定",IF(H102&lt;'項目設定'!$B$3,"期限超過",IF(H102='項目設定'!$B$3,"本日対応","予定あり")))))))))))</x:f>
      </x:c>
    </x:row>
    <x:row r="103" ht="25" customHeight="1">
      <x:c r="A103" s="72"/>
      <x:c r="B103" s="73"/>
      <x:c r="C103" s="72"/>
      <x:c r="D103" s="72"/>
      <x:c r="E103" s="72"/>
      <x:c r="F103" s="74"/>
      <x:c r="G103" s="72"/>
      <x:c r="H103" s="73"/>
      <x:c r="I103" s="73"/>
      <x:c r="J103" s="74"/>
      <x:c r="K103" s="72"/>
      <x:c r="L103" s="72"/>
      <x:c r="M103" s="50" t="str">
        <x:f>IF(COUNTA(A103:L103)=0,"",IF(OR(A103="",B103="",C103="",D103="",E103="",F103=""),"必須未入力",IF(SUMPRODUCT(--($A$9:$A$308=A103))&gt;1,"案件ID重複",IF(OR(OR(NOT(ISNUMBER(B103)),B103&lt;'項目設定'!$C$18,B103&gt;'項目設定'!$C$19,IF(ISNUMBER(B103),MOD(B103,1)&lt;&gt;0,FALSE)),AND(H103&lt;&gt;"",OR(NOT(ISNUMBER(H103)),H103&lt;'項目設定'!$C$18,H103&gt;'項目設定'!$C$19,IF(ISNUMBER(H103),MOD(H103,1)&lt;&gt;0,FALSE))),AND(I103&lt;&gt;"",OR(NOT(ISNUMBER(I103)),I103&lt;'項目設定'!$C$18,I103&gt;'項目設定'!$C$19,IF(ISNUMBER(I103),MOD(I103,1)&lt;&gt;0,FALSE)))),"日付要確認",IF(OR(COUNTIF('項目設定'!$B$6:$B$12,F103)=0,AND(J103&lt;&gt;"",COUNTIF('項目設定'!$E$6:$E$9,J103)=0)),"入力候補外",IF(OR(AND(H103&lt;&gt;"",H103&lt;B103),AND(I103&lt;&gt;"",I103&lt;B103)),"日付順要確認",IF(F103='項目設定'!$B$12,IF(K103="","終了理由未入力","終了"),IF(G103="","次の作業未入力",IF(H103="","次回日未設定",IF(H103&lt;'項目設定'!$B$3,"期限超過",IF(H103='項目設定'!$B$3,"本日対応","予定あり")))))))))))</x:f>
      </x:c>
    </x:row>
    <x:row r="104" ht="25" customHeight="1">
      <x:c r="A104" s="72"/>
      <x:c r="B104" s="73"/>
      <x:c r="C104" s="72"/>
      <x:c r="D104" s="72"/>
      <x:c r="E104" s="72"/>
      <x:c r="F104" s="74"/>
      <x:c r="G104" s="72"/>
      <x:c r="H104" s="73"/>
      <x:c r="I104" s="73"/>
      <x:c r="J104" s="74"/>
      <x:c r="K104" s="72"/>
      <x:c r="L104" s="72"/>
      <x:c r="M104" s="50" t="str">
        <x:f>IF(COUNTA(A104:L104)=0,"",IF(OR(A104="",B104="",C104="",D104="",E104="",F104=""),"必須未入力",IF(SUMPRODUCT(--($A$9:$A$308=A104))&gt;1,"案件ID重複",IF(OR(OR(NOT(ISNUMBER(B104)),B104&lt;'項目設定'!$C$18,B104&gt;'項目設定'!$C$19,IF(ISNUMBER(B104),MOD(B104,1)&lt;&gt;0,FALSE)),AND(H104&lt;&gt;"",OR(NOT(ISNUMBER(H104)),H104&lt;'項目設定'!$C$18,H104&gt;'項目設定'!$C$19,IF(ISNUMBER(H104),MOD(H104,1)&lt;&gt;0,FALSE))),AND(I104&lt;&gt;"",OR(NOT(ISNUMBER(I104)),I104&lt;'項目設定'!$C$18,I104&gt;'項目設定'!$C$19,IF(ISNUMBER(I104),MOD(I104,1)&lt;&gt;0,FALSE)))),"日付要確認",IF(OR(COUNTIF('項目設定'!$B$6:$B$12,F104)=0,AND(J104&lt;&gt;"",COUNTIF('項目設定'!$E$6:$E$9,J104)=0)),"入力候補外",IF(OR(AND(H104&lt;&gt;"",H104&lt;B104),AND(I104&lt;&gt;"",I104&lt;B104)),"日付順要確認",IF(F104='項目設定'!$B$12,IF(K104="","終了理由未入力","終了"),IF(G104="","次の作業未入力",IF(H104="","次回日未設定",IF(H104&lt;'項目設定'!$B$3,"期限超過",IF(H104='項目設定'!$B$3,"本日対応","予定あり")))))))))))</x:f>
      </x:c>
    </x:row>
    <x:row r="105" ht="25" customHeight="1">
      <x:c r="A105" s="72"/>
      <x:c r="B105" s="73"/>
      <x:c r="C105" s="72"/>
      <x:c r="D105" s="72"/>
      <x:c r="E105" s="72"/>
      <x:c r="F105" s="74"/>
      <x:c r="G105" s="72"/>
      <x:c r="H105" s="73"/>
      <x:c r="I105" s="73"/>
      <x:c r="J105" s="74"/>
      <x:c r="K105" s="72"/>
      <x:c r="L105" s="72"/>
      <x:c r="M105" s="50" t="str">
        <x:f>IF(COUNTA(A105:L105)=0,"",IF(OR(A105="",B105="",C105="",D105="",E105="",F105=""),"必須未入力",IF(SUMPRODUCT(--($A$9:$A$308=A105))&gt;1,"案件ID重複",IF(OR(OR(NOT(ISNUMBER(B105)),B105&lt;'項目設定'!$C$18,B105&gt;'項目設定'!$C$19,IF(ISNUMBER(B105),MOD(B105,1)&lt;&gt;0,FALSE)),AND(H105&lt;&gt;"",OR(NOT(ISNUMBER(H105)),H105&lt;'項目設定'!$C$18,H105&gt;'項目設定'!$C$19,IF(ISNUMBER(H105),MOD(H105,1)&lt;&gt;0,FALSE))),AND(I105&lt;&gt;"",OR(NOT(ISNUMBER(I105)),I105&lt;'項目設定'!$C$18,I105&gt;'項目設定'!$C$19,IF(ISNUMBER(I105),MOD(I105,1)&lt;&gt;0,FALSE)))),"日付要確認",IF(OR(COUNTIF('項目設定'!$B$6:$B$12,F105)=0,AND(J105&lt;&gt;"",COUNTIF('項目設定'!$E$6:$E$9,J105)=0)),"入力候補外",IF(OR(AND(H105&lt;&gt;"",H105&lt;B105),AND(I105&lt;&gt;"",I105&lt;B105)),"日付順要確認",IF(F105='項目設定'!$B$12,IF(K105="","終了理由未入力","終了"),IF(G105="","次の作業未入力",IF(H105="","次回日未設定",IF(H105&lt;'項目設定'!$B$3,"期限超過",IF(H105='項目設定'!$B$3,"本日対応","予定あり")))))))))))</x:f>
      </x:c>
    </x:row>
    <x:row r="106" ht="25" customHeight="1">
      <x:c r="A106" s="72"/>
      <x:c r="B106" s="73"/>
      <x:c r="C106" s="72"/>
      <x:c r="D106" s="72"/>
      <x:c r="E106" s="72"/>
      <x:c r="F106" s="74"/>
      <x:c r="G106" s="72"/>
      <x:c r="H106" s="73"/>
      <x:c r="I106" s="73"/>
      <x:c r="J106" s="74"/>
      <x:c r="K106" s="72"/>
      <x:c r="L106" s="72"/>
      <x:c r="M106" s="50" t="str">
        <x:f>IF(COUNTA(A106:L106)=0,"",IF(OR(A106="",B106="",C106="",D106="",E106="",F106=""),"必須未入力",IF(SUMPRODUCT(--($A$9:$A$308=A106))&gt;1,"案件ID重複",IF(OR(OR(NOT(ISNUMBER(B106)),B106&lt;'項目設定'!$C$18,B106&gt;'項目設定'!$C$19,IF(ISNUMBER(B106),MOD(B106,1)&lt;&gt;0,FALSE)),AND(H106&lt;&gt;"",OR(NOT(ISNUMBER(H106)),H106&lt;'項目設定'!$C$18,H106&gt;'項目設定'!$C$19,IF(ISNUMBER(H106),MOD(H106,1)&lt;&gt;0,FALSE))),AND(I106&lt;&gt;"",OR(NOT(ISNUMBER(I106)),I106&lt;'項目設定'!$C$18,I106&gt;'項目設定'!$C$19,IF(ISNUMBER(I106),MOD(I106,1)&lt;&gt;0,FALSE)))),"日付要確認",IF(OR(COUNTIF('項目設定'!$B$6:$B$12,F106)=0,AND(J106&lt;&gt;"",COUNTIF('項目設定'!$E$6:$E$9,J106)=0)),"入力候補外",IF(OR(AND(H106&lt;&gt;"",H106&lt;B106),AND(I106&lt;&gt;"",I106&lt;B106)),"日付順要確認",IF(F106='項目設定'!$B$12,IF(K106="","終了理由未入力","終了"),IF(G106="","次の作業未入力",IF(H106="","次回日未設定",IF(H106&lt;'項目設定'!$B$3,"期限超過",IF(H106='項目設定'!$B$3,"本日対応","予定あり")))))))))))</x:f>
      </x:c>
    </x:row>
    <x:row r="107" ht="25" customHeight="1">
      <x:c r="A107" s="72"/>
      <x:c r="B107" s="73"/>
      <x:c r="C107" s="72"/>
      <x:c r="D107" s="72"/>
      <x:c r="E107" s="72"/>
      <x:c r="F107" s="74"/>
      <x:c r="G107" s="72"/>
      <x:c r="H107" s="73"/>
      <x:c r="I107" s="73"/>
      <x:c r="J107" s="74"/>
      <x:c r="K107" s="72"/>
      <x:c r="L107" s="72"/>
      <x:c r="M107" s="50" t="str">
        <x:f>IF(COUNTA(A107:L107)=0,"",IF(OR(A107="",B107="",C107="",D107="",E107="",F107=""),"必須未入力",IF(SUMPRODUCT(--($A$9:$A$308=A107))&gt;1,"案件ID重複",IF(OR(OR(NOT(ISNUMBER(B107)),B107&lt;'項目設定'!$C$18,B107&gt;'項目設定'!$C$19,IF(ISNUMBER(B107),MOD(B107,1)&lt;&gt;0,FALSE)),AND(H107&lt;&gt;"",OR(NOT(ISNUMBER(H107)),H107&lt;'項目設定'!$C$18,H107&gt;'項目設定'!$C$19,IF(ISNUMBER(H107),MOD(H107,1)&lt;&gt;0,FALSE))),AND(I107&lt;&gt;"",OR(NOT(ISNUMBER(I107)),I107&lt;'項目設定'!$C$18,I107&gt;'項目設定'!$C$19,IF(ISNUMBER(I107),MOD(I107,1)&lt;&gt;0,FALSE)))),"日付要確認",IF(OR(COUNTIF('項目設定'!$B$6:$B$12,F107)=0,AND(J107&lt;&gt;"",COUNTIF('項目設定'!$E$6:$E$9,J107)=0)),"入力候補外",IF(OR(AND(H107&lt;&gt;"",H107&lt;B107),AND(I107&lt;&gt;"",I107&lt;B107)),"日付順要確認",IF(F107='項目設定'!$B$12,IF(K107="","終了理由未入力","終了"),IF(G107="","次の作業未入力",IF(H107="","次回日未設定",IF(H107&lt;'項目設定'!$B$3,"期限超過",IF(H107='項目設定'!$B$3,"本日対応","予定あり")))))))))))</x:f>
      </x:c>
    </x:row>
    <x:row r="108" ht="25" customHeight="1">
      <x:c r="A108" s="72"/>
      <x:c r="B108" s="73"/>
      <x:c r="C108" s="72"/>
      <x:c r="D108" s="72"/>
      <x:c r="E108" s="72"/>
      <x:c r="F108" s="74"/>
      <x:c r="G108" s="72"/>
      <x:c r="H108" s="73"/>
      <x:c r="I108" s="73"/>
      <x:c r="J108" s="74"/>
      <x:c r="K108" s="72"/>
      <x:c r="L108" s="72"/>
      <x:c r="M108" s="50" t="str">
        <x:f>IF(COUNTA(A108:L108)=0,"",IF(OR(A108="",B108="",C108="",D108="",E108="",F108=""),"必須未入力",IF(SUMPRODUCT(--($A$9:$A$308=A108))&gt;1,"案件ID重複",IF(OR(OR(NOT(ISNUMBER(B108)),B108&lt;'項目設定'!$C$18,B108&gt;'項目設定'!$C$19,IF(ISNUMBER(B108),MOD(B108,1)&lt;&gt;0,FALSE)),AND(H108&lt;&gt;"",OR(NOT(ISNUMBER(H108)),H108&lt;'項目設定'!$C$18,H108&gt;'項目設定'!$C$19,IF(ISNUMBER(H108),MOD(H108,1)&lt;&gt;0,FALSE))),AND(I108&lt;&gt;"",OR(NOT(ISNUMBER(I108)),I108&lt;'項目設定'!$C$18,I108&gt;'項目設定'!$C$19,IF(ISNUMBER(I108),MOD(I108,1)&lt;&gt;0,FALSE)))),"日付要確認",IF(OR(COUNTIF('項目設定'!$B$6:$B$12,F108)=0,AND(J108&lt;&gt;"",COUNTIF('項目設定'!$E$6:$E$9,J108)=0)),"入力候補外",IF(OR(AND(H108&lt;&gt;"",H108&lt;B108),AND(I108&lt;&gt;"",I108&lt;B108)),"日付順要確認",IF(F108='項目設定'!$B$12,IF(K108="","終了理由未入力","終了"),IF(G108="","次の作業未入力",IF(H108="","次回日未設定",IF(H108&lt;'項目設定'!$B$3,"期限超過",IF(H108='項目設定'!$B$3,"本日対応","予定あり")))))))))))</x:f>
      </x:c>
    </x:row>
    <x:row r="109" ht="25" customHeight="1">
      <x:c r="A109" s="72"/>
      <x:c r="B109" s="73"/>
      <x:c r="C109" s="72"/>
      <x:c r="D109" s="72"/>
      <x:c r="E109" s="72"/>
      <x:c r="F109" s="74"/>
      <x:c r="G109" s="72"/>
      <x:c r="H109" s="73"/>
      <x:c r="I109" s="73"/>
      <x:c r="J109" s="74"/>
      <x:c r="K109" s="72"/>
      <x:c r="L109" s="72"/>
      <x:c r="M109" s="50" t="str">
        <x:f>IF(COUNTA(A109:L109)=0,"",IF(OR(A109="",B109="",C109="",D109="",E109="",F109=""),"必須未入力",IF(SUMPRODUCT(--($A$9:$A$308=A109))&gt;1,"案件ID重複",IF(OR(OR(NOT(ISNUMBER(B109)),B109&lt;'項目設定'!$C$18,B109&gt;'項目設定'!$C$19,IF(ISNUMBER(B109),MOD(B109,1)&lt;&gt;0,FALSE)),AND(H109&lt;&gt;"",OR(NOT(ISNUMBER(H109)),H109&lt;'項目設定'!$C$18,H109&gt;'項目設定'!$C$19,IF(ISNUMBER(H109),MOD(H109,1)&lt;&gt;0,FALSE))),AND(I109&lt;&gt;"",OR(NOT(ISNUMBER(I109)),I109&lt;'項目設定'!$C$18,I109&gt;'項目設定'!$C$19,IF(ISNUMBER(I109),MOD(I109,1)&lt;&gt;0,FALSE)))),"日付要確認",IF(OR(COUNTIF('項目設定'!$B$6:$B$12,F109)=0,AND(J109&lt;&gt;"",COUNTIF('項目設定'!$E$6:$E$9,J109)=0)),"入力候補外",IF(OR(AND(H109&lt;&gt;"",H109&lt;B109),AND(I109&lt;&gt;"",I109&lt;B109)),"日付順要確認",IF(F109='項目設定'!$B$12,IF(K109="","終了理由未入力","終了"),IF(G109="","次の作業未入力",IF(H109="","次回日未設定",IF(H109&lt;'項目設定'!$B$3,"期限超過",IF(H109='項目設定'!$B$3,"本日対応","予定あり")))))))))))</x:f>
      </x:c>
    </x:row>
    <x:row r="110" ht="25" customHeight="1">
      <x:c r="A110" s="72"/>
      <x:c r="B110" s="73"/>
      <x:c r="C110" s="72"/>
      <x:c r="D110" s="72"/>
      <x:c r="E110" s="72"/>
      <x:c r="F110" s="74"/>
      <x:c r="G110" s="72"/>
      <x:c r="H110" s="73"/>
      <x:c r="I110" s="73"/>
      <x:c r="J110" s="74"/>
      <x:c r="K110" s="72"/>
      <x:c r="L110" s="72"/>
      <x:c r="M110" s="50" t="str">
        <x:f>IF(COUNTA(A110:L110)=0,"",IF(OR(A110="",B110="",C110="",D110="",E110="",F110=""),"必須未入力",IF(SUMPRODUCT(--($A$9:$A$308=A110))&gt;1,"案件ID重複",IF(OR(OR(NOT(ISNUMBER(B110)),B110&lt;'項目設定'!$C$18,B110&gt;'項目設定'!$C$19,IF(ISNUMBER(B110),MOD(B110,1)&lt;&gt;0,FALSE)),AND(H110&lt;&gt;"",OR(NOT(ISNUMBER(H110)),H110&lt;'項目設定'!$C$18,H110&gt;'項目設定'!$C$19,IF(ISNUMBER(H110),MOD(H110,1)&lt;&gt;0,FALSE))),AND(I110&lt;&gt;"",OR(NOT(ISNUMBER(I110)),I110&lt;'項目設定'!$C$18,I110&gt;'項目設定'!$C$19,IF(ISNUMBER(I110),MOD(I110,1)&lt;&gt;0,FALSE)))),"日付要確認",IF(OR(COUNTIF('項目設定'!$B$6:$B$12,F110)=0,AND(J110&lt;&gt;"",COUNTIF('項目設定'!$E$6:$E$9,J110)=0)),"入力候補外",IF(OR(AND(H110&lt;&gt;"",H110&lt;B110),AND(I110&lt;&gt;"",I110&lt;B110)),"日付順要確認",IF(F110='項目設定'!$B$12,IF(K110="","終了理由未入力","終了"),IF(G110="","次の作業未入力",IF(H110="","次回日未設定",IF(H110&lt;'項目設定'!$B$3,"期限超過",IF(H110='項目設定'!$B$3,"本日対応","予定あり")))))))))))</x:f>
      </x:c>
    </x:row>
    <x:row r="111" ht="25" customHeight="1">
      <x:c r="A111" s="72"/>
      <x:c r="B111" s="73"/>
      <x:c r="C111" s="72"/>
      <x:c r="D111" s="72"/>
      <x:c r="E111" s="72"/>
      <x:c r="F111" s="74"/>
      <x:c r="G111" s="72"/>
      <x:c r="H111" s="73"/>
      <x:c r="I111" s="73"/>
      <x:c r="J111" s="74"/>
      <x:c r="K111" s="72"/>
      <x:c r="L111" s="72"/>
      <x:c r="M111" s="50" t="str">
        <x:f>IF(COUNTA(A111:L111)=0,"",IF(OR(A111="",B111="",C111="",D111="",E111="",F111=""),"必須未入力",IF(SUMPRODUCT(--($A$9:$A$308=A111))&gt;1,"案件ID重複",IF(OR(OR(NOT(ISNUMBER(B111)),B111&lt;'項目設定'!$C$18,B111&gt;'項目設定'!$C$19,IF(ISNUMBER(B111),MOD(B111,1)&lt;&gt;0,FALSE)),AND(H111&lt;&gt;"",OR(NOT(ISNUMBER(H111)),H111&lt;'項目設定'!$C$18,H111&gt;'項目設定'!$C$19,IF(ISNUMBER(H111),MOD(H111,1)&lt;&gt;0,FALSE))),AND(I111&lt;&gt;"",OR(NOT(ISNUMBER(I111)),I111&lt;'項目設定'!$C$18,I111&gt;'項目設定'!$C$19,IF(ISNUMBER(I111),MOD(I111,1)&lt;&gt;0,FALSE)))),"日付要確認",IF(OR(COUNTIF('項目設定'!$B$6:$B$12,F111)=0,AND(J111&lt;&gt;"",COUNTIF('項目設定'!$E$6:$E$9,J111)=0)),"入力候補外",IF(OR(AND(H111&lt;&gt;"",H111&lt;B111),AND(I111&lt;&gt;"",I111&lt;B111)),"日付順要確認",IF(F111='項目設定'!$B$12,IF(K111="","終了理由未入力","終了"),IF(G111="","次の作業未入力",IF(H111="","次回日未設定",IF(H111&lt;'項目設定'!$B$3,"期限超過",IF(H111='項目設定'!$B$3,"本日対応","予定あり")))))))))))</x:f>
      </x:c>
    </x:row>
    <x:row r="112" ht="25" customHeight="1">
      <x:c r="A112" s="72"/>
      <x:c r="B112" s="73"/>
      <x:c r="C112" s="72"/>
      <x:c r="D112" s="72"/>
      <x:c r="E112" s="72"/>
      <x:c r="F112" s="74"/>
      <x:c r="G112" s="72"/>
      <x:c r="H112" s="73"/>
      <x:c r="I112" s="73"/>
      <x:c r="J112" s="74"/>
      <x:c r="K112" s="72"/>
      <x:c r="L112" s="72"/>
      <x:c r="M112" s="50" t="str">
        <x:f>IF(COUNTA(A112:L112)=0,"",IF(OR(A112="",B112="",C112="",D112="",E112="",F112=""),"必須未入力",IF(SUMPRODUCT(--($A$9:$A$308=A112))&gt;1,"案件ID重複",IF(OR(OR(NOT(ISNUMBER(B112)),B112&lt;'項目設定'!$C$18,B112&gt;'項目設定'!$C$19,IF(ISNUMBER(B112),MOD(B112,1)&lt;&gt;0,FALSE)),AND(H112&lt;&gt;"",OR(NOT(ISNUMBER(H112)),H112&lt;'項目設定'!$C$18,H112&gt;'項目設定'!$C$19,IF(ISNUMBER(H112),MOD(H112,1)&lt;&gt;0,FALSE))),AND(I112&lt;&gt;"",OR(NOT(ISNUMBER(I112)),I112&lt;'項目設定'!$C$18,I112&gt;'項目設定'!$C$19,IF(ISNUMBER(I112),MOD(I112,1)&lt;&gt;0,FALSE)))),"日付要確認",IF(OR(COUNTIF('項目設定'!$B$6:$B$12,F112)=0,AND(J112&lt;&gt;"",COUNTIF('項目設定'!$E$6:$E$9,J112)=0)),"入力候補外",IF(OR(AND(H112&lt;&gt;"",H112&lt;B112),AND(I112&lt;&gt;"",I112&lt;B112)),"日付順要確認",IF(F112='項目設定'!$B$12,IF(K112="","終了理由未入力","終了"),IF(G112="","次の作業未入力",IF(H112="","次回日未設定",IF(H112&lt;'項目設定'!$B$3,"期限超過",IF(H112='項目設定'!$B$3,"本日対応","予定あり")))))))))))</x:f>
      </x:c>
    </x:row>
    <x:row r="113" ht="25" customHeight="1">
      <x:c r="A113" s="72"/>
      <x:c r="B113" s="73"/>
      <x:c r="C113" s="72"/>
      <x:c r="D113" s="72"/>
      <x:c r="E113" s="72"/>
      <x:c r="F113" s="74"/>
      <x:c r="G113" s="72"/>
      <x:c r="H113" s="73"/>
      <x:c r="I113" s="73"/>
      <x:c r="J113" s="74"/>
      <x:c r="K113" s="72"/>
      <x:c r="L113" s="72"/>
      <x:c r="M113" s="50" t="str">
        <x:f>IF(COUNTA(A113:L113)=0,"",IF(OR(A113="",B113="",C113="",D113="",E113="",F113=""),"必須未入力",IF(SUMPRODUCT(--($A$9:$A$308=A113))&gt;1,"案件ID重複",IF(OR(OR(NOT(ISNUMBER(B113)),B113&lt;'項目設定'!$C$18,B113&gt;'項目設定'!$C$19,IF(ISNUMBER(B113),MOD(B113,1)&lt;&gt;0,FALSE)),AND(H113&lt;&gt;"",OR(NOT(ISNUMBER(H113)),H113&lt;'項目設定'!$C$18,H113&gt;'項目設定'!$C$19,IF(ISNUMBER(H113),MOD(H113,1)&lt;&gt;0,FALSE))),AND(I113&lt;&gt;"",OR(NOT(ISNUMBER(I113)),I113&lt;'項目設定'!$C$18,I113&gt;'項目設定'!$C$19,IF(ISNUMBER(I113),MOD(I113,1)&lt;&gt;0,FALSE)))),"日付要確認",IF(OR(COUNTIF('項目設定'!$B$6:$B$12,F113)=0,AND(J113&lt;&gt;"",COUNTIF('項目設定'!$E$6:$E$9,J113)=0)),"入力候補外",IF(OR(AND(H113&lt;&gt;"",H113&lt;B113),AND(I113&lt;&gt;"",I113&lt;B113)),"日付順要確認",IF(F113='項目設定'!$B$12,IF(K113="","終了理由未入力","終了"),IF(G113="","次の作業未入力",IF(H113="","次回日未設定",IF(H113&lt;'項目設定'!$B$3,"期限超過",IF(H113='項目設定'!$B$3,"本日対応","予定あり")))))))))))</x:f>
      </x:c>
    </x:row>
    <x:row r="114" ht="25" customHeight="1">
      <x:c r="A114" s="72"/>
      <x:c r="B114" s="73"/>
      <x:c r="C114" s="72"/>
      <x:c r="D114" s="72"/>
      <x:c r="E114" s="72"/>
      <x:c r="F114" s="74"/>
      <x:c r="G114" s="72"/>
      <x:c r="H114" s="73"/>
      <x:c r="I114" s="73"/>
      <x:c r="J114" s="74"/>
      <x:c r="K114" s="72"/>
      <x:c r="L114" s="72"/>
      <x:c r="M114" s="50" t="str">
        <x:f>IF(COUNTA(A114:L114)=0,"",IF(OR(A114="",B114="",C114="",D114="",E114="",F114=""),"必須未入力",IF(SUMPRODUCT(--($A$9:$A$308=A114))&gt;1,"案件ID重複",IF(OR(OR(NOT(ISNUMBER(B114)),B114&lt;'項目設定'!$C$18,B114&gt;'項目設定'!$C$19,IF(ISNUMBER(B114),MOD(B114,1)&lt;&gt;0,FALSE)),AND(H114&lt;&gt;"",OR(NOT(ISNUMBER(H114)),H114&lt;'項目設定'!$C$18,H114&gt;'項目設定'!$C$19,IF(ISNUMBER(H114),MOD(H114,1)&lt;&gt;0,FALSE))),AND(I114&lt;&gt;"",OR(NOT(ISNUMBER(I114)),I114&lt;'項目設定'!$C$18,I114&gt;'項目設定'!$C$19,IF(ISNUMBER(I114),MOD(I114,1)&lt;&gt;0,FALSE)))),"日付要確認",IF(OR(COUNTIF('項目設定'!$B$6:$B$12,F114)=0,AND(J114&lt;&gt;"",COUNTIF('項目設定'!$E$6:$E$9,J114)=0)),"入力候補外",IF(OR(AND(H114&lt;&gt;"",H114&lt;B114),AND(I114&lt;&gt;"",I114&lt;B114)),"日付順要確認",IF(F114='項目設定'!$B$12,IF(K114="","終了理由未入力","終了"),IF(G114="","次の作業未入力",IF(H114="","次回日未設定",IF(H114&lt;'項目設定'!$B$3,"期限超過",IF(H114='項目設定'!$B$3,"本日対応","予定あり")))))))))))</x:f>
      </x:c>
    </x:row>
    <x:row r="115" ht="25" customHeight="1">
      <x:c r="A115" s="72"/>
      <x:c r="B115" s="73"/>
      <x:c r="C115" s="72"/>
      <x:c r="D115" s="72"/>
      <x:c r="E115" s="72"/>
      <x:c r="F115" s="74"/>
      <x:c r="G115" s="72"/>
      <x:c r="H115" s="73"/>
      <x:c r="I115" s="73"/>
      <x:c r="J115" s="74"/>
      <x:c r="K115" s="72"/>
      <x:c r="L115" s="72"/>
      <x:c r="M115" s="50" t="str">
        <x:f>IF(COUNTA(A115:L115)=0,"",IF(OR(A115="",B115="",C115="",D115="",E115="",F115=""),"必須未入力",IF(SUMPRODUCT(--($A$9:$A$308=A115))&gt;1,"案件ID重複",IF(OR(OR(NOT(ISNUMBER(B115)),B115&lt;'項目設定'!$C$18,B115&gt;'項目設定'!$C$19,IF(ISNUMBER(B115),MOD(B115,1)&lt;&gt;0,FALSE)),AND(H115&lt;&gt;"",OR(NOT(ISNUMBER(H115)),H115&lt;'項目設定'!$C$18,H115&gt;'項目設定'!$C$19,IF(ISNUMBER(H115),MOD(H115,1)&lt;&gt;0,FALSE))),AND(I115&lt;&gt;"",OR(NOT(ISNUMBER(I115)),I115&lt;'項目設定'!$C$18,I115&gt;'項目設定'!$C$19,IF(ISNUMBER(I115),MOD(I115,1)&lt;&gt;0,FALSE)))),"日付要確認",IF(OR(COUNTIF('項目設定'!$B$6:$B$12,F115)=0,AND(J115&lt;&gt;"",COUNTIF('項目設定'!$E$6:$E$9,J115)=0)),"入力候補外",IF(OR(AND(H115&lt;&gt;"",H115&lt;B115),AND(I115&lt;&gt;"",I115&lt;B115)),"日付順要確認",IF(F115='項目設定'!$B$12,IF(K115="","終了理由未入力","終了"),IF(G115="","次の作業未入力",IF(H115="","次回日未設定",IF(H115&lt;'項目設定'!$B$3,"期限超過",IF(H115='項目設定'!$B$3,"本日対応","予定あり")))))))))))</x:f>
      </x:c>
    </x:row>
    <x:row r="116" ht="25" customHeight="1">
      <x:c r="A116" s="72"/>
      <x:c r="B116" s="73"/>
      <x:c r="C116" s="72"/>
      <x:c r="D116" s="72"/>
      <x:c r="E116" s="72"/>
      <x:c r="F116" s="74"/>
      <x:c r="G116" s="72"/>
      <x:c r="H116" s="73"/>
      <x:c r="I116" s="73"/>
      <x:c r="J116" s="74"/>
      <x:c r="K116" s="72"/>
      <x:c r="L116" s="72"/>
      <x:c r="M116" s="50" t="str">
        <x:f>IF(COUNTA(A116:L116)=0,"",IF(OR(A116="",B116="",C116="",D116="",E116="",F116=""),"必須未入力",IF(SUMPRODUCT(--($A$9:$A$308=A116))&gt;1,"案件ID重複",IF(OR(OR(NOT(ISNUMBER(B116)),B116&lt;'項目設定'!$C$18,B116&gt;'項目設定'!$C$19,IF(ISNUMBER(B116),MOD(B116,1)&lt;&gt;0,FALSE)),AND(H116&lt;&gt;"",OR(NOT(ISNUMBER(H116)),H116&lt;'項目設定'!$C$18,H116&gt;'項目設定'!$C$19,IF(ISNUMBER(H116),MOD(H116,1)&lt;&gt;0,FALSE))),AND(I116&lt;&gt;"",OR(NOT(ISNUMBER(I116)),I116&lt;'項目設定'!$C$18,I116&gt;'項目設定'!$C$19,IF(ISNUMBER(I116),MOD(I116,1)&lt;&gt;0,FALSE)))),"日付要確認",IF(OR(COUNTIF('項目設定'!$B$6:$B$12,F116)=0,AND(J116&lt;&gt;"",COUNTIF('項目設定'!$E$6:$E$9,J116)=0)),"入力候補外",IF(OR(AND(H116&lt;&gt;"",H116&lt;B116),AND(I116&lt;&gt;"",I116&lt;B116)),"日付順要確認",IF(F116='項目設定'!$B$12,IF(K116="","終了理由未入力","終了"),IF(G116="","次の作業未入力",IF(H116="","次回日未設定",IF(H116&lt;'項目設定'!$B$3,"期限超過",IF(H116='項目設定'!$B$3,"本日対応","予定あり")))))))))))</x:f>
      </x:c>
    </x:row>
    <x:row r="117" ht="25" customHeight="1">
      <x:c r="A117" s="72"/>
      <x:c r="B117" s="73"/>
      <x:c r="C117" s="72"/>
      <x:c r="D117" s="72"/>
      <x:c r="E117" s="72"/>
      <x:c r="F117" s="74"/>
      <x:c r="G117" s="72"/>
      <x:c r="H117" s="73"/>
      <x:c r="I117" s="73"/>
      <x:c r="J117" s="74"/>
      <x:c r="K117" s="72"/>
      <x:c r="L117" s="72"/>
      <x:c r="M117" s="50" t="str">
        <x:f>IF(COUNTA(A117:L117)=0,"",IF(OR(A117="",B117="",C117="",D117="",E117="",F117=""),"必須未入力",IF(SUMPRODUCT(--($A$9:$A$308=A117))&gt;1,"案件ID重複",IF(OR(OR(NOT(ISNUMBER(B117)),B117&lt;'項目設定'!$C$18,B117&gt;'項目設定'!$C$19,IF(ISNUMBER(B117),MOD(B117,1)&lt;&gt;0,FALSE)),AND(H117&lt;&gt;"",OR(NOT(ISNUMBER(H117)),H117&lt;'項目設定'!$C$18,H117&gt;'項目設定'!$C$19,IF(ISNUMBER(H117),MOD(H117,1)&lt;&gt;0,FALSE))),AND(I117&lt;&gt;"",OR(NOT(ISNUMBER(I117)),I117&lt;'項目設定'!$C$18,I117&gt;'項目設定'!$C$19,IF(ISNUMBER(I117),MOD(I117,1)&lt;&gt;0,FALSE)))),"日付要確認",IF(OR(COUNTIF('項目設定'!$B$6:$B$12,F117)=0,AND(J117&lt;&gt;"",COUNTIF('項目設定'!$E$6:$E$9,J117)=0)),"入力候補外",IF(OR(AND(H117&lt;&gt;"",H117&lt;B117),AND(I117&lt;&gt;"",I117&lt;B117)),"日付順要確認",IF(F117='項目設定'!$B$12,IF(K117="","終了理由未入力","終了"),IF(G117="","次の作業未入力",IF(H117="","次回日未設定",IF(H117&lt;'項目設定'!$B$3,"期限超過",IF(H117='項目設定'!$B$3,"本日対応","予定あり")))))))))))</x:f>
      </x:c>
    </x:row>
    <x:row r="118" ht="25" customHeight="1">
      <x:c r="A118" s="72"/>
      <x:c r="B118" s="73"/>
      <x:c r="C118" s="72"/>
      <x:c r="D118" s="72"/>
      <x:c r="E118" s="72"/>
      <x:c r="F118" s="74"/>
      <x:c r="G118" s="72"/>
      <x:c r="H118" s="73"/>
      <x:c r="I118" s="73"/>
      <x:c r="J118" s="74"/>
      <x:c r="K118" s="72"/>
      <x:c r="L118" s="72"/>
      <x:c r="M118" s="50" t="str">
        <x:f>IF(COUNTA(A118:L118)=0,"",IF(OR(A118="",B118="",C118="",D118="",E118="",F118=""),"必須未入力",IF(SUMPRODUCT(--($A$9:$A$308=A118))&gt;1,"案件ID重複",IF(OR(OR(NOT(ISNUMBER(B118)),B118&lt;'項目設定'!$C$18,B118&gt;'項目設定'!$C$19,IF(ISNUMBER(B118),MOD(B118,1)&lt;&gt;0,FALSE)),AND(H118&lt;&gt;"",OR(NOT(ISNUMBER(H118)),H118&lt;'項目設定'!$C$18,H118&gt;'項目設定'!$C$19,IF(ISNUMBER(H118),MOD(H118,1)&lt;&gt;0,FALSE))),AND(I118&lt;&gt;"",OR(NOT(ISNUMBER(I118)),I118&lt;'項目設定'!$C$18,I118&gt;'項目設定'!$C$19,IF(ISNUMBER(I118),MOD(I118,1)&lt;&gt;0,FALSE)))),"日付要確認",IF(OR(COUNTIF('項目設定'!$B$6:$B$12,F118)=0,AND(J118&lt;&gt;"",COUNTIF('項目設定'!$E$6:$E$9,J118)=0)),"入力候補外",IF(OR(AND(H118&lt;&gt;"",H118&lt;B118),AND(I118&lt;&gt;"",I118&lt;B118)),"日付順要確認",IF(F118='項目設定'!$B$12,IF(K118="","終了理由未入力","終了"),IF(G118="","次の作業未入力",IF(H118="","次回日未設定",IF(H118&lt;'項目設定'!$B$3,"期限超過",IF(H118='項目設定'!$B$3,"本日対応","予定あり")))))))))))</x:f>
      </x:c>
    </x:row>
    <x:row r="119" ht="25" customHeight="1">
      <x:c r="A119" s="72"/>
      <x:c r="B119" s="73"/>
      <x:c r="C119" s="72"/>
      <x:c r="D119" s="72"/>
      <x:c r="E119" s="72"/>
      <x:c r="F119" s="74"/>
      <x:c r="G119" s="72"/>
      <x:c r="H119" s="73"/>
      <x:c r="I119" s="73"/>
      <x:c r="J119" s="74"/>
      <x:c r="K119" s="72"/>
      <x:c r="L119" s="72"/>
      <x:c r="M119" s="50" t="str">
        <x:f>IF(COUNTA(A119:L119)=0,"",IF(OR(A119="",B119="",C119="",D119="",E119="",F119=""),"必須未入力",IF(SUMPRODUCT(--($A$9:$A$308=A119))&gt;1,"案件ID重複",IF(OR(OR(NOT(ISNUMBER(B119)),B119&lt;'項目設定'!$C$18,B119&gt;'項目設定'!$C$19,IF(ISNUMBER(B119),MOD(B119,1)&lt;&gt;0,FALSE)),AND(H119&lt;&gt;"",OR(NOT(ISNUMBER(H119)),H119&lt;'項目設定'!$C$18,H119&gt;'項目設定'!$C$19,IF(ISNUMBER(H119),MOD(H119,1)&lt;&gt;0,FALSE))),AND(I119&lt;&gt;"",OR(NOT(ISNUMBER(I119)),I119&lt;'項目設定'!$C$18,I119&gt;'項目設定'!$C$19,IF(ISNUMBER(I119),MOD(I119,1)&lt;&gt;0,FALSE)))),"日付要確認",IF(OR(COUNTIF('項目設定'!$B$6:$B$12,F119)=0,AND(J119&lt;&gt;"",COUNTIF('項目設定'!$E$6:$E$9,J119)=0)),"入力候補外",IF(OR(AND(H119&lt;&gt;"",H119&lt;B119),AND(I119&lt;&gt;"",I119&lt;B119)),"日付順要確認",IF(F119='項目設定'!$B$12,IF(K119="","終了理由未入力","終了"),IF(G119="","次の作業未入力",IF(H119="","次回日未設定",IF(H119&lt;'項目設定'!$B$3,"期限超過",IF(H119='項目設定'!$B$3,"本日対応","予定あり")))))))))))</x:f>
      </x:c>
    </x:row>
    <x:row r="120" ht="25" customHeight="1">
      <x:c r="A120" s="72"/>
      <x:c r="B120" s="73"/>
      <x:c r="C120" s="72"/>
      <x:c r="D120" s="72"/>
      <x:c r="E120" s="72"/>
      <x:c r="F120" s="74"/>
      <x:c r="G120" s="72"/>
      <x:c r="H120" s="73"/>
      <x:c r="I120" s="73"/>
      <x:c r="J120" s="74"/>
      <x:c r="K120" s="72"/>
      <x:c r="L120" s="72"/>
      <x:c r="M120" s="50" t="str">
        <x:f>IF(COUNTA(A120:L120)=0,"",IF(OR(A120="",B120="",C120="",D120="",E120="",F120=""),"必須未入力",IF(SUMPRODUCT(--($A$9:$A$308=A120))&gt;1,"案件ID重複",IF(OR(OR(NOT(ISNUMBER(B120)),B120&lt;'項目設定'!$C$18,B120&gt;'項目設定'!$C$19,IF(ISNUMBER(B120),MOD(B120,1)&lt;&gt;0,FALSE)),AND(H120&lt;&gt;"",OR(NOT(ISNUMBER(H120)),H120&lt;'項目設定'!$C$18,H120&gt;'項目設定'!$C$19,IF(ISNUMBER(H120),MOD(H120,1)&lt;&gt;0,FALSE))),AND(I120&lt;&gt;"",OR(NOT(ISNUMBER(I120)),I120&lt;'項目設定'!$C$18,I120&gt;'項目設定'!$C$19,IF(ISNUMBER(I120),MOD(I120,1)&lt;&gt;0,FALSE)))),"日付要確認",IF(OR(COUNTIF('項目設定'!$B$6:$B$12,F120)=0,AND(J120&lt;&gt;"",COUNTIF('項目設定'!$E$6:$E$9,J120)=0)),"入力候補外",IF(OR(AND(H120&lt;&gt;"",H120&lt;B120),AND(I120&lt;&gt;"",I120&lt;B120)),"日付順要確認",IF(F120='項目設定'!$B$12,IF(K120="","終了理由未入力","終了"),IF(G120="","次の作業未入力",IF(H120="","次回日未設定",IF(H120&lt;'項目設定'!$B$3,"期限超過",IF(H120='項目設定'!$B$3,"本日対応","予定あり")))))))))))</x:f>
      </x:c>
    </x:row>
    <x:row r="121" ht="25" customHeight="1">
      <x:c r="A121" s="72"/>
      <x:c r="B121" s="73"/>
      <x:c r="C121" s="72"/>
      <x:c r="D121" s="72"/>
      <x:c r="E121" s="72"/>
      <x:c r="F121" s="74"/>
      <x:c r="G121" s="72"/>
      <x:c r="H121" s="73"/>
      <x:c r="I121" s="73"/>
      <x:c r="J121" s="74"/>
      <x:c r="K121" s="72"/>
      <x:c r="L121" s="72"/>
      <x:c r="M121" s="50" t="str">
        <x:f>IF(COUNTA(A121:L121)=0,"",IF(OR(A121="",B121="",C121="",D121="",E121="",F121=""),"必須未入力",IF(SUMPRODUCT(--($A$9:$A$308=A121))&gt;1,"案件ID重複",IF(OR(OR(NOT(ISNUMBER(B121)),B121&lt;'項目設定'!$C$18,B121&gt;'項目設定'!$C$19,IF(ISNUMBER(B121),MOD(B121,1)&lt;&gt;0,FALSE)),AND(H121&lt;&gt;"",OR(NOT(ISNUMBER(H121)),H121&lt;'項目設定'!$C$18,H121&gt;'項目設定'!$C$19,IF(ISNUMBER(H121),MOD(H121,1)&lt;&gt;0,FALSE))),AND(I121&lt;&gt;"",OR(NOT(ISNUMBER(I121)),I121&lt;'項目設定'!$C$18,I121&gt;'項目設定'!$C$19,IF(ISNUMBER(I121),MOD(I121,1)&lt;&gt;0,FALSE)))),"日付要確認",IF(OR(COUNTIF('項目設定'!$B$6:$B$12,F121)=0,AND(J121&lt;&gt;"",COUNTIF('項目設定'!$E$6:$E$9,J121)=0)),"入力候補外",IF(OR(AND(H121&lt;&gt;"",H121&lt;B121),AND(I121&lt;&gt;"",I121&lt;B121)),"日付順要確認",IF(F121='項目設定'!$B$12,IF(K121="","終了理由未入力","終了"),IF(G121="","次の作業未入力",IF(H121="","次回日未設定",IF(H121&lt;'項目設定'!$B$3,"期限超過",IF(H121='項目設定'!$B$3,"本日対応","予定あり")))))))))))</x:f>
      </x:c>
    </x:row>
    <x:row r="122" ht="25" customHeight="1">
      <x:c r="A122" s="72"/>
      <x:c r="B122" s="73"/>
      <x:c r="C122" s="72"/>
      <x:c r="D122" s="72"/>
      <x:c r="E122" s="72"/>
      <x:c r="F122" s="74"/>
      <x:c r="G122" s="72"/>
      <x:c r="H122" s="73"/>
      <x:c r="I122" s="73"/>
      <x:c r="J122" s="74"/>
      <x:c r="K122" s="72"/>
      <x:c r="L122" s="72"/>
      <x:c r="M122" s="50" t="str">
        <x:f>IF(COUNTA(A122:L122)=0,"",IF(OR(A122="",B122="",C122="",D122="",E122="",F122=""),"必須未入力",IF(SUMPRODUCT(--($A$9:$A$308=A122))&gt;1,"案件ID重複",IF(OR(OR(NOT(ISNUMBER(B122)),B122&lt;'項目設定'!$C$18,B122&gt;'項目設定'!$C$19,IF(ISNUMBER(B122),MOD(B122,1)&lt;&gt;0,FALSE)),AND(H122&lt;&gt;"",OR(NOT(ISNUMBER(H122)),H122&lt;'項目設定'!$C$18,H122&gt;'項目設定'!$C$19,IF(ISNUMBER(H122),MOD(H122,1)&lt;&gt;0,FALSE))),AND(I122&lt;&gt;"",OR(NOT(ISNUMBER(I122)),I122&lt;'項目設定'!$C$18,I122&gt;'項目設定'!$C$19,IF(ISNUMBER(I122),MOD(I122,1)&lt;&gt;0,FALSE)))),"日付要確認",IF(OR(COUNTIF('項目設定'!$B$6:$B$12,F122)=0,AND(J122&lt;&gt;"",COUNTIF('項目設定'!$E$6:$E$9,J122)=0)),"入力候補外",IF(OR(AND(H122&lt;&gt;"",H122&lt;B122),AND(I122&lt;&gt;"",I122&lt;B122)),"日付順要確認",IF(F122='項目設定'!$B$12,IF(K122="","終了理由未入力","終了"),IF(G122="","次の作業未入力",IF(H122="","次回日未設定",IF(H122&lt;'項目設定'!$B$3,"期限超過",IF(H122='項目設定'!$B$3,"本日対応","予定あり")))))))))))</x:f>
      </x:c>
    </x:row>
    <x:row r="123" ht="25" customHeight="1">
      <x:c r="A123" s="72"/>
      <x:c r="B123" s="73"/>
      <x:c r="C123" s="72"/>
      <x:c r="D123" s="72"/>
      <x:c r="E123" s="72"/>
      <x:c r="F123" s="74"/>
      <x:c r="G123" s="72"/>
      <x:c r="H123" s="73"/>
      <x:c r="I123" s="73"/>
      <x:c r="J123" s="74"/>
      <x:c r="K123" s="72"/>
      <x:c r="L123" s="72"/>
      <x:c r="M123" s="50" t="str">
        <x:f>IF(COUNTA(A123:L123)=0,"",IF(OR(A123="",B123="",C123="",D123="",E123="",F123=""),"必須未入力",IF(SUMPRODUCT(--($A$9:$A$308=A123))&gt;1,"案件ID重複",IF(OR(OR(NOT(ISNUMBER(B123)),B123&lt;'項目設定'!$C$18,B123&gt;'項目設定'!$C$19,IF(ISNUMBER(B123),MOD(B123,1)&lt;&gt;0,FALSE)),AND(H123&lt;&gt;"",OR(NOT(ISNUMBER(H123)),H123&lt;'項目設定'!$C$18,H123&gt;'項目設定'!$C$19,IF(ISNUMBER(H123),MOD(H123,1)&lt;&gt;0,FALSE))),AND(I123&lt;&gt;"",OR(NOT(ISNUMBER(I123)),I123&lt;'項目設定'!$C$18,I123&gt;'項目設定'!$C$19,IF(ISNUMBER(I123),MOD(I123,1)&lt;&gt;0,FALSE)))),"日付要確認",IF(OR(COUNTIF('項目設定'!$B$6:$B$12,F123)=0,AND(J123&lt;&gt;"",COUNTIF('項目設定'!$E$6:$E$9,J123)=0)),"入力候補外",IF(OR(AND(H123&lt;&gt;"",H123&lt;B123),AND(I123&lt;&gt;"",I123&lt;B123)),"日付順要確認",IF(F123='項目設定'!$B$12,IF(K123="","終了理由未入力","終了"),IF(G123="","次の作業未入力",IF(H123="","次回日未設定",IF(H123&lt;'項目設定'!$B$3,"期限超過",IF(H123='項目設定'!$B$3,"本日対応","予定あり")))))))))))</x:f>
      </x:c>
    </x:row>
    <x:row r="124" ht="25" customHeight="1">
      <x:c r="A124" s="72"/>
      <x:c r="B124" s="73"/>
      <x:c r="C124" s="72"/>
      <x:c r="D124" s="72"/>
      <x:c r="E124" s="72"/>
      <x:c r="F124" s="74"/>
      <x:c r="G124" s="72"/>
      <x:c r="H124" s="73"/>
      <x:c r="I124" s="73"/>
      <x:c r="J124" s="74"/>
      <x:c r="K124" s="72"/>
      <x:c r="L124" s="72"/>
      <x:c r="M124" s="50" t="str">
        <x:f>IF(COUNTA(A124:L124)=0,"",IF(OR(A124="",B124="",C124="",D124="",E124="",F124=""),"必須未入力",IF(SUMPRODUCT(--($A$9:$A$308=A124))&gt;1,"案件ID重複",IF(OR(OR(NOT(ISNUMBER(B124)),B124&lt;'項目設定'!$C$18,B124&gt;'項目設定'!$C$19,IF(ISNUMBER(B124),MOD(B124,1)&lt;&gt;0,FALSE)),AND(H124&lt;&gt;"",OR(NOT(ISNUMBER(H124)),H124&lt;'項目設定'!$C$18,H124&gt;'項目設定'!$C$19,IF(ISNUMBER(H124),MOD(H124,1)&lt;&gt;0,FALSE))),AND(I124&lt;&gt;"",OR(NOT(ISNUMBER(I124)),I124&lt;'項目設定'!$C$18,I124&gt;'項目設定'!$C$19,IF(ISNUMBER(I124),MOD(I124,1)&lt;&gt;0,FALSE)))),"日付要確認",IF(OR(COUNTIF('項目設定'!$B$6:$B$12,F124)=0,AND(J124&lt;&gt;"",COUNTIF('項目設定'!$E$6:$E$9,J124)=0)),"入力候補外",IF(OR(AND(H124&lt;&gt;"",H124&lt;B124),AND(I124&lt;&gt;"",I124&lt;B124)),"日付順要確認",IF(F124='項目設定'!$B$12,IF(K124="","終了理由未入力","終了"),IF(G124="","次の作業未入力",IF(H124="","次回日未設定",IF(H124&lt;'項目設定'!$B$3,"期限超過",IF(H124='項目設定'!$B$3,"本日対応","予定あり")))))))))))</x:f>
      </x:c>
    </x:row>
    <x:row r="125" ht="25" customHeight="1">
      <x:c r="A125" s="72"/>
      <x:c r="B125" s="73"/>
      <x:c r="C125" s="72"/>
      <x:c r="D125" s="72"/>
      <x:c r="E125" s="72"/>
      <x:c r="F125" s="74"/>
      <x:c r="G125" s="72"/>
      <x:c r="H125" s="73"/>
      <x:c r="I125" s="73"/>
      <x:c r="J125" s="74"/>
      <x:c r="K125" s="72"/>
      <x:c r="L125" s="72"/>
      <x:c r="M125" s="50" t="str">
        <x:f>IF(COUNTA(A125:L125)=0,"",IF(OR(A125="",B125="",C125="",D125="",E125="",F125=""),"必須未入力",IF(SUMPRODUCT(--($A$9:$A$308=A125))&gt;1,"案件ID重複",IF(OR(OR(NOT(ISNUMBER(B125)),B125&lt;'項目設定'!$C$18,B125&gt;'項目設定'!$C$19,IF(ISNUMBER(B125),MOD(B125,1)&lt;&gt;0,FALSE)),AND(H125&lt;&gt;"",OR(NOT(ISNUMBER(H125)),H125&lt;'項目設定'!$C$18,H125&gt;'項目設定'!$C$19,IF(ISNUMBER(H125),MOD(H125,1)&lt;&gt;0,FALSE))),AND(I125&lt;&gt;"",OR(NOT(ISNUMBER(I125)),I125&lt;'項目設定'!$C$18,I125&gt;'項目設定'!$C$19,IF(ISNUMBER(I125),MOD(I125,1)&lt;&gt;0,FALSE)))),"日付要確認",IF(OR(COUNTIF('項目設定'!$B$6:$B$12,F125)=0,AND(J125&lt;&gt;"",COUNTIF('項目設定'!$E$6:$E$9,J125)=0)),"入力候補外",IF(OR(AND(H125&lt;&gt;"",H125&lt;B125),AND(I125&lt;&gt;"",I125&lt;B125)),"日付順要確認",IF(F125='項目設定'!$B$12,IF(K125="","終了理由未入力","終了"),IF(G125="","次の作業未入力",IF(H125="","次回日未設定",IF(H125&lt;'項目設定'!$B$3,"期限超過",IF(H125='項目設定'!$B$3,"本日対応","予定あり")))))))))))</x:f>
      </x:c>
    </x:row>
    <x:row r="126" ht="25" customHeight="1">
      <x:c r="A126" s="72"/>
      <x:c r="B126" s="73"/>
      <x:c r="C126" s="72"/>
      <x:c r="D126" s="72"/>
      <x:c r="E126" s="72"/>
      <x:c r="F126" s="74"/>
      <x:c r="G126" s="72"/>
      <x:c r="H126" s="73"/>
      <x:c r="I126" s="73"/>
      <x:c r="J126" s="74"/>
      <x:c r="K126" s="72"/>
      <x:c r="L126" s="72"/>
      <x:c r="M126" s="50" t="str">
        <x:f>IF(COUNTA(A126:L126)=0,"",IF(OR(A126="",B126="",C126="",D126="",E126="",F126=""),"必須未入力",IF(SUMPRODUCT(--($A$9:$A$308=A126))&gt;1,"案件ID重複",IF(OR(OR(NOT(ISNUMBER(B126)),B126&lt;'項目設定'!$C$18,B126&gt;'項目設定'!$C$19,IF(ISNUMBER(B126),MOD(B126,1)&lt;&gt;0,FALSE)),AND(H126&lt;&gt;"",OR(NOT(ISNUMBER(H126)),H126&lt;'項目設定'!$C$18,H126&gt;'項目設定'!$C$19,IF(ISNUMBER(H126),MOD(H126,1)&lt;&gt;0,FALSE))),AND(I126&lt;&gt;"",OR(NOT(ISNUMBER(I126)),I126&lt;'項目設定'!$C$18,I126&gt;'項目設定'!$C$19,IF(ISNUMBER(I126),MOD(I126,1)&lt;&gt;0,FALSE)))),"日付要確認",IF(OR(COUNTIF('項目設定'!$B$6:$B$12,F126)=0,AND(J126&lt;&gt;"",COUNTIF('項目設定'!$E$6:$E$9,J126)=0)),"入力候補外",IF(OR(AND(H126&lt;&gt;"",H126&lt;B126),AND(I126&lt;&gt;"",I126&lt;B126)),"日付順要確認",IF(F126='項目設定'!$B$12,IF(K126="","終了理由未入力","終了"),IF(G126="","次の作業未入力",IF(H126="","次回日未設定",IF(H126&lt;'項目設定'!$B$3,"期限超過",IF(H126='項目設定'!$B$3,"本日対応","予定あり")))))))))))</x:f>
      </x:c>
    </x:row>
    <x:row r="127" ht="25" customHeight="1">
      <x:c r="A127" s="72"/>
      <x:c r="B127" s="73"/>
      <x:c r="C127" s="72"/>
      <x:c r="D127" s="72"/>
      <x:c r="E127" s="72"/>
      <x:c r="F127" s="74"/>
      <x:c r="G127" s="72"/>
      <x:c r="H127" s="73"/>
      <x:c r="I127" s="73"/>
      <x:c r="J127" s="74"/>
      <x:c r="K127" s="72"/>
      <x:c r="L127" s="72"/>
      <x:c r="M127" s="50" t="str">
        <x:f>IF(COUNTA(A127:L127)=0,"",IF(OR(A127="",B127="",C127="",D127="",E127="",F127=""),"必須未入力",IF(SUMPRODUCT(--($A$9:$A$308=A127))&gt;1,"案件ID重複",IF(OR(OR(NOT(ISNUMBER(B127)),B127&lt;'項目設定'!$C$18,B127&gt;'項目設定'!$C$19,IF(ISNUMBER(B127),MOD(B127,1)&lt;&gt;0,FALSE)),AND(H127&lt;&gt;"",OR(NOT(ISNUMBER(H127)),H127&lt;'項目設定'!$C$18,H127&gt;'項目設定'!$C$19,IF(ISNUMBER(H127),MOD(H127,1)&lt;&gt;0,FALSE))),AND(I127&lt;&gt;"",OR(NOT(ISNUMBER(I127)),I127&lt;'項目設定'!$C$18,I127&gt;'項目設定'!$C$19,IF(ISNUMBER(I127),MOD(I127,1)&lt;&gt;0,FALSE)))),"日付要確認",IF(OR(COUNTIF('項目設定'!$B$6:$B$12,F127)=0,AND(J127&lt;&gt;"",COUNTIF('項目設定'!$E$6:$E$9,J127)=0)),"入力候補外",IF(OR(AND(H127&lt;&gt;"",H127&lt;B127),AND(I127&lt;&gt;"",I127&lt;B127)),"日付順要確認",IF(F127='項目設定'!$B$12,IF(K127="","終了理由未入力","終了"),IF(G127="","次の作業未入力",IF(H127="","次回日未設定",IF(H127&lt;'項目設定'!$B$3,"期限超過",IF(H127='項目設定'!$B$3,"本日対応","予定あり")))))))))))</x:f>
      </x:c>
    </x:row>
    <x:row r="128" ht="25" customHeight="1">
      <x:c r="A128" s="72"/>
      <x:c r="B128" s="73"/>
      <x:c r="C128" s="72"/>
      <x:c r="D128" s="72"/>
      <x:c r="E128" s="72"/>
      <x:c r="F128" s="74"/>
      <x:c r="G128" s="72"/>
      <x:c r="H128" s="73"/>
      <x:c r="I128" s="73"/>
      <x:c r="J128" s="74"/>
      <x:c r="K128" s="72"/>
      <x:c r="L128" s="72"/>
      <x:c r="M128" s="50" t="str">
        <x:f>IF(COUNTA(A128:L128)=0,"",IF(OR(A128="",B128="",C128="",D128="",E128="",F128=""),"必須未入力",IF(SUMPRODUCT(--($A$9:$A$308=A128))&gt;1,"案件ID重複",IF(OR(OR(NOT(ISNUMBER(B128)),B128&lt;'項目設定'!$C$18,B128&gt;'項目設定'!$C$19,IF(ISNUMBER(B128),MOD(B128,1)&lt;&gt;0,FALSE)),AND(H128&lt;&gt;"",OR(NOT(ISNUMBER(H128)),H128&lt;'項目設定'!$C$18,H128&gt;'項目設定'!$C$19,IF(ISNUMBER(H128),MOD(H128,1)&lt;&gt;0,FALSE))),AND(I128&lt;&gt;"",OR(NOT(ISNUMBER(I128)),I128&lt;'項目設定'!$C$18,I128&gt;'項目設定'!$C$19,IF(ISNUMBER(I128),MOD(I128,1)&lt;&gt;0,FALSE)))),"日付要確認",IF(OR(COUNTIF('項目設定'!$B$6:$B$12,F128)=0,AND(J128&lt;&gt;"",COUNTIF('項目設定'!$E$6:$E$9,J128)=0)),"入力候補外",IF(OR(AND(H128&lt;&gt;"",H128&lt;B128),AND(I128&lt;&gt;"",I128&lt;B128)),"日付順要確認",IF(F128='項目設定'!$B$12,IF(K128="","終了理由未入力","終了"),IF(G128="","次の作業未入力",IF(H128="","次回日未設定",IF(H128&lt;'項目設定'!$B$3,"期限超過",IF(H128='項目設定'!$B$3,"本日対応","予定あり")))))))))))</x:f>
      </x:c>
    </x:row>
    <x:row r="129" ht="25" customHeight="1">
      <x:c r="A129" s="72"/>
      <x:c r="B129" s="73"/>
      <x:c r="C129" s="72"/>
      <x:c r="D129" s="72"/>
      <x:c r="E129" s="72"/>
      <x:c r="F129" s="74"/>
      <x:c r="G129" s="72"/>
      <x:c r="H129" s="73"/>
      <x:c r="I129" s="73"/>
      <x:c r="J129" s="74"/>
      <x:c r="K129" s="72"/>
      <x:c r="L129" s="72"/>
      <x:c r="M129" s="50" t="str">
        <x:f>IF(COUNTA(A129:L129)=0,"",IF(OR(A129="",B129="",C129="",D129="",E129="",F129=""),"必須未入力",IF(SUMPRODUCT(--($A$9:$A$308=A129))&gt;1,"案件ID重複",IF(OR(OR(NOT(ISNUMBER(B129)),B129&lt;'項目設定'!$C$18,B129&gt;'項目設定'!$C$19,IF(ISNUMBER(B129),MOD(B129,1)&lt;&gt;0,FALSE)),AND(H129&lt;&gt;"",OR(NOT(ISNUMBER(H129)),H129&lt;'項目設定'!$C$18,H129&gt;'項目設定'!$C$19,IF(ISNUMBER(H129),MOD(H129,1)&lt;&gt;0,FALSE))),AND(I129&lt;&gt;"",OR(NOT(ISNUMBER(I129)),I129&lt;'項目設定'!$C$18,I129&gt;'項目設定'!$C$19,IF(ISNUMBER(I129),MOD(I129,1)&lt;&gt;0,FALSE)))),"日付要確認",IF(OR(COUNTIF('項目設定'!$B$6:$B$12,F129)=0,AND(J129&lt;&gt;"",COUNTIF('項目設定'!$E$6:$E$9,J129)=0)),"入力候補外",IF(OR(AND(H129&lt;&gt;"",H129&lt;B129),AND(I129&lt;&gt;"",I129&lt;B129)),"日付順要確認",IF(F129='項目設定'!$B$12,IF(K129="","終了理由未入力","終了"),IF(G129="","次の作業未入力",IF(H129="","次回日未設定",IF(H129&lt;'項目設定'!$B$3,"期限超過",IF(H129='項目設定'!$B$3,"本日対応","予定あり")))))))))))</x:f>
      </x:c>
    </x:row>
    <x:row r="130" ht="25" customHeight="1">
      <x:c r="A130" s="72"/>
      <x:c r="B130" s="73"/>
      <x:c r="C130" s="72"/>
      <x:c r="D130" s="72"/>
      <x:c r="E130" s="72"/>
      <x:c r="F130" s="74"/>
      <x:c r="G130" s="72"/>
      <x:c r="H130" s="73"/>
      <x:c r="I130" s="73"/>
      <x:c r="J130" s="74"/>
      <x:c r="K130" s="72"/>
      <x:c r="L130" s="72"/>
      <x:c r="M130" s="50" t="str">
        <x:f>IF(COUNTA(A130:L130)=0,"",IF(OR(A130="",B130="",C130="",D130="",E130="",F130=""),"必須未入力",IF(SUMPRODUCT(--($A$9:$A$308=A130))&gt;1,"案件ID重複",IF(OR(OR(NOT(ISNUMBER(B130)),B130&lt;'項目設定'!$C$18,B130&gt;'項目設定'!$C$19,IF(ISNUMBER(B130),MOD(B130,1)&lt;&gt;0,FALSE)),AND(H130&lt;&gt;"",OR(NOT(ISNUMBER(H130)),H130&lt;'項目設定'!$C$18,H130&gt;'項目設定'!$C$19,IF(ISNUMBER(H130),MOD(H130,1)&lt;&gt;0,FALSE))),AND(I130&lt;&gt;"",OR(NOT(ISNUMBER(I130)),I130&lt;'項目設定'!$C$18,I130&gt;'項目設定'!$C$19,IF(ISNUMBER(I130),MOD(I130,1)&lt;&gt;0,FALSE)))),"日付要確認",IF(OR(COUNTIF('項目設定'!$B$6:$B$12,F130)=0,AND(J130&lt;&gt;"",COUNTIF('項目設定'!$E$6:$E$9,J130)=0)),"入力候補外",IF(OR(AND(H130&lt;&gt;"",H130&lt;B130),AND(I130&lt;&gt;"",I130&lt;B130)),"日付順要確認",IF(F130='項目設定'!$B$12,IF(K130="","終了理由未入力","終了"),IF(G130="","次の作業未入力",IF(H130="","次回日未設定",IF(H130&lt;'項目設定'!$B$3,"期限超過",IF(H130='項目設定'!$B$3,"本日対応","予定あり")))))))))))</x:f>
      </x:c>
    </x:row>
    <x:row r="131" ht="25" customHeight="1">
      <x:c r="A131" s="72"/>
      <x:c r="B131" s="73"/>
      <x:c r="C131" s="72"/>
      <x:c r="D131" s="72"/>
      <x:c r="E131" s="72"/>
      <x:c r="F131" s="74"/>
      <x:c r="G131" s="72"/>
      <x:c r="H131" s="73"/>
      <x:c r="I131" s="73"/>
      <x:c r="J131" s="74"/>
      <x:c r="K131" s="72"/>
      <x:c r="L131" s="72"/>
      <x:c r="M131" s="50" t="str">
        <x:f>IF(COUNTA(A131:L131)=0,"",IF(OR(A131="",B131="",C131="",D131="",E131="",F131=""),"必須未入力",IF(SUMPRODUCT(--($A$9:$A$308=A131))&gt;1,"案件ID重複",IF(OR(OR(NOT(ISNUMBER(B131)),B131&lt;'項目設定'!$C$18,B131&gt;'項目設定'!$C$19,IF(ISNUMBER(B131),MOD(B131,1)&lt;&gt;0,FALSE)),AND(H131&lt;&gt;"",OR(NOT(ISNUMBER(H131)),H131&lt;'項目設定'!$C$18,H131&gt;'項目設定'!$C$19,IF(ISNUMBER(H131),MOD(H131,1)&lt;&gt;0,FALSE))),AND(I131&lt;&gt;"",OR(NOT(ISNUMBER(I131)),I131&lt;'項目設定'!$C$18,I131&gt;'項目設定'!$C$19,IF(ISNUMBER(I131),MOD(I131,1)&lt;&gt;0,FALSE)))),"日付要確認",IF(OR(COUNTIF('項目設定'!$B$6:$B$12,F131)=0,AND(J131&lt;&gt;"",COUNTIF('項目設定'!$E$6:$E$9,J131)=0)),"入力候補外",IF(OR(AND(H131&lt;&gt;"",H131&lt;B131),AND(I131&lt;&gt;"",I131&lt;B131)),"日付順要確認",IF(F131='項目設定'!$B$12,IF(K131="","終了理由未入力","終了"),IF(G131="","次の作業未入力",IF(H131="","次回日未設定",IF(H131&lt;'項目設定'!$B$3,"期限超過",IF(H131='項目設定'!$B$3,"本日対応","予定あり")))))))))))</x:f>
      </x:c>
    </x:row>
    <x:row r="132" ht="25" customHeight="1">
      <x:c r="A132" s="72"/>
      <x:c r="B132" s="73"/>
      <x:c r="C132" s="72"/>
      <x:c r="D132" s="72"/>
      <x:c r="E132" s="72"/>
      <x:c r="F132" s="74"/>
      <x:c r="G132" s="72"/>
      <x:c r="H132" s="73"/>
      <x:c r="I132" s="73"/>
      <x:c r="J132" s="74"/>
      <x:c r="K132" s="72"/>
      <x:c r="L132" s="72"/>
      <x:c r="M132" s="50" t="str">
        <x:f>IF(COUNTA(A132:L132)=0,"",IF(OR(A132="",B132="",C132="",D132="",E132="",F132=""),"必須未入力",IF(SUMPRODUCT(--($A$9:$A$308=A132))&gt;1,"案件ID重複",IF(OR(OR(NOT(ISNUMBER(B132)),B132&lt;'項目設定'!$C$18,B132&gt;'項目設定'!$C$19,IF(ISNUMBER(B132),MOD(B132,1)&lt;&gt;0,FALSE)),AND(H132&lt;&gt;"",OR(NOT(ISNUMBER(H132)),H132&lt;'項目設定'!$C$18,H132&gt;'項目設定'!$C$19,IF(ISNUMBER(H132),MOD(H132,1)&lt;&gt;0,FALSE))),AND(I132&lt;&gt;"",OR(NOT(ISNUMBER(I132)),I132&lt;'項目設定'!$C$18,I132&gt;'項目設定'!$C$19,IF(ISNUMBER(I132),MOD(I132,1)&lt;&gt;0,FALSE)))),"日付要確認",IF(OR(COUNTIF('項目設定'!$B$6:$B$12,F132)=0,AND(J132&lt;&gt;"",COUNTIF('項目設定'!$E$6:$E$9,J132)=0)),"入力候補外",IF(OR(AND(H132&lt;&gt;"",H132&lt;B132),AND(I132&lt;&gt;"",I132&lt;B132)),"日付順要確認",IF(F132='項目設定'!$B$12,IF(K132="","終了理由未入力","終了"),IF(G132="","次の作業未入力",IF(H132="","次回日未設定",IF(H132&lt;'項目設定'!$B$3,"期限超過",IF(H132='項目設定'!$B$3,"本日対応","予定あり")))))))))))</x:f>
      </x:c>
    </x:row>
    <x:row r="133" ht="25" customHeight="1">
      <x:c r="A133" s="72"/>
      <x:c r="B133" s="73"/>
      <x:c r="C133" s="72"/>
      <x:c r="D133" s="72"/>
      <x:c r="E133" s="72"/>
      <x:c r="F133" s="74"/>
      <x:c r="G133" s="72"/>
      <x:c r="H133" s="73"/>
      <x:c r="I133" s="73"/>
      <x:c r="J133" s="74"/>
      <x:c r="K133" s="72"/>
      <x:c r="L133" s="72"/>
      <x:c r="M133" s="50" t="str">
        <x:f>IF(COUNTA(A133:L133)=0,"",IF(OR(A133="",B133="",C133="",D133="",E133="",F133=""),"必須未入力",IF(SUMPRODUCT(--($A$9:$A$308=A133))&gt;1,"案件ID重複",IF(OR(OR(NOT(ISNUMBER(B133)),B133&lt;'項目設定'!$C$18,B133&gt;'項目設定'!$C$19,IF(ISNUMBER(B133),MOD(B133,1)&lt;&gt;0,FALSE)),AND(H133&lt;&gt;"",OR(NOT(ISNUMBER(H133)),H133&lt;'項目設定'!$C$18,H133&gt;'項目設定'!$C$19,IF(ISNUMBER(H133),MOD(H133,1)&lt;&gt;0,FALSE))),AND(I133&lt;&gt;"",OR(NOT(ISNUMBER(I133)),I133&lt;'項目設定'!$C$18,I133&gt;'項目設定'!$C$19,IF(ISNUMBER(I133),MOD(I133,1)&lt;&gt;0,FALSE)))),"日付要確認",IF(OR(COUNTIF('項目設定'!$B$6:$B$12,F133)=0,AND(J133&lt;&gt;"",COUNTIF('項目設定'!$E$6:$E$9,J133)=0)),"入力候補外",IF(OR(AND(H133&lt;&gt;"",H133&lt;B133),AND(I133&lt;&gt;"",I133&lt;B133)),"日付順要確認",IF(F133='項目設定'!$B$12,IF(K133="","終了理由未入力","終了"),IF(G133="","次の作業未入力",IF(H133="","次回日未設定",IF(H133&lt;'項目設定'!$B$3,"期限超過",IF(H133='項目設定'!$B$3,"本日対応","予定あり")))))))))))</x:f>
      </x:c>
    </x:row>
    <x:row r="134" ht="25" customHeight="1">
      <x:c r="A134" s="72"/>
      <x:c r="B134" s="73"/>
      <x:c r="C134" s="72"/>
      <x:c r="D134" s="72"/>
      <x:c r="E134" s="72"/>
      <x:c r="F134" s="74"/>
      <x:c r="G134" s="72"/>
      <x:c r="H134" s="73"/>
      <x:c r="I134" s="73"/>
      <x:c r="J134" s="74"/>
      <x:c r="K134" s="72"/>
      <x:c r="L134" s="72"/>
      <x:c r="M134" s="50" t="str">
        <x:f>IF(COUNTA(A134:L134)=0,"",IF(OR(A134="",B134="",C134="",D134="",E134="",F134=""),"必須未入力",IF(SUMPRODUCT(--($A$9:$A$308=A134))&gt;1,"案件ID重複",IF(OR(OR(NOT(ISNUMBER(B134)),B134&lt;'項目設定'!$C$18,B134&gt;'項目設定'!$C$19,IF(ISNUMBER(B134),MOD(B134,1)&lt;&gt;0,FALSE)),AND(H134&lt;&gt;"",OR(NOT(ISNUMBER(H134)),H134&lt;'項目設定'!$C$18,H134&gt;'項目設定'!$C$19,IF(ISNUMBER(H134),MOD(H134,1)&lt;&gt;0,FALSE))),AND(I134&lt;&gt;"",OR(NOT(ISNUMBER(I134)),I134&lt;'項目設定'!$C$18,I134&gt;'項目設定'!$C$19,IF(ISNUMBER(I134),MOD(I134,1)&lt;&gt;0,FALSE)))),"日付要確認",IF(OR(COUNTIF('項目設定'!$B$6:$B$12,F134)=0,AND(J134&lt;&gt;"",COUNTIF('項目設定'!$E$6:$E$9,J134)=0)),"入力候補外",IF(OR(AND(H134&lt;&gt;"",H134&lt;B134),AND(I134&lt;&gt;"",I134&lt;B134)),"日付順要確認",IF(F134='項目設定'!$B$12,IF(K134="","終了理由未入力","終了"),IF(G134="","次の作業未入力",IF(H134="","次回日未設定",IF(H134&lt;'項目設定'!$B$3,"期限超過",IF(H134='項目設定'!$B$3,"本日対応","予定あり")))))))))))</x:f>
      </x:c>
    </x:row>
    <x:row r="135" ht="25" customHeight="1">
      <x:c r="A135" s="72"/>
      <x:c r="B135" s="73"/>
      <x:c r="C135" s="72"/>
      <x:c r="D135" s="72"/>
      <x:c r="E135" s="72"/>
      <x:c r="F135" s="74"/>
      <x:c r="G135" s="72"/>
      <x:c r="H135" s="73"/>
      <x:c r="I135" s="73"/>
      <x:c r="J135" s="74"/>
      <x:c r="K135" s="72"/>
      <x:c r="L135" s="72"/>
      <x:c r="M135" s="50" t="str">
        <x:f>IF(COUNTA(A135:L135)=0,"",IF(OR(A135="",B135="",C135="",D135="",E135="",F135=""),"必須未入力",IF(SUMPRODUCT(--($A$9:$A$308=A135))&gt;1,"案件ID重複",IF(OR(OR(NOT(ISNUMBER(B135)),B135&lt;'項目設定'!$C$18,B135&gt;'項目設定'!$C$19,IF(ISNUMBER(B135),MOD(B135,1)&lt;&gt;0,FALSE)),AND(H135&lt;&gt;"",OR(NOT(ISNUMBER(H135)),H135&lt;'項目設定'!$C$18,H135&gt;'項目設定'!$C$19,IF(ISNUMBER(H135),MOD(H135,1)&lt;&gt;0,FALSE))),AND(I135&lt;&gt;"",OR(NOT(ISNUMBER(I135)),I135&lt;'項目設定'!$C$18,I135&gt;'項目設定'!$C$19,IF(ISNUMBER(I135),MOD(I135,1)&lt;&gt;0,FALSE)))),"日付要確認",IF(OR(COUNTIF('項目設定'!$B$6:$B$12,F135)=0,AND(J135&lt;&gt;"",COUNTIF('項目設定'!$E$6:$E$9,J135)=0)),"入力候補外",IF(OR(AND(H135&lt;&gt;"",H135&lt;B135),AND(I135&lt;&gt;"",I135&lt;B135)),"日付順要確認",IF(F135='項目設定'!$B$12,IF(K135="","終了理由未入力","終了"),IF(G135="","次の作業未入力",IF(H135="","次回日未設定",IF(H135&lt;'項目設定'!$B$3,"期限超過",IF(H135='項目設定'!$B$3,"本日対応","予定あり")))))))))))</x:f>
      </x:c>
    </x:row>
    <x:row r="136" ht="25" customHeight="1">
      <x:c r="A136" s="72"/>
      <x:c r="B136" s="73"/>
      <x:c r="C136" s="72"/>
      <x:c r="D136" s="72"/>
      <x:c r="E136" s="72"/>
      <x:c r="F136" s="74"/>
      <x:c r="G136" s="72"/>
      <x:c r="H136" s="73"/>
      <x:c r="I136" s="73"/>
      <x:c r="J136" s="74"/>
      <x:c r="K136" s="72"/>
      <x:c r="L136" s="72"/>
      <x:c r="M136" s="50" t="str">
        <x:f>IF(COUNTA(A136:L136)=0,"",IF(OR(A136="",B136="",C136="",D136="",E136="",F136=""),"必須未入力",IF(SUMPRODUCT(--($A$9:$A$308=A136))&gt;1,"案件ID重複",IF(OR(OR(NOT(ISNUMBER(B136)),B136&lt;'項目設定'!$C$18,B136&gt;'項目設定'!$C$19,IF(ISNUMBER(B136),MOD(B136,1)&lt;&gt;0,FALSE)),AND(H136&lt;&gt;"",OR(NOT(ISNUMBER(H136)),H136&lt;'項目設定'!$C$18,H136&gt;'項目設定'!$C$19,IF(ISNUMBER(H136),MOD(H136,1)&lt;&gt;0,FALSE))),AND(I136&lt;&gt;"",OR(NOT(ISNUMBER(I136)),I136&lt;'項目設定'!$C$18,I136&gt;'項目設定'!$C$19,IF(ISNUMBER(I136),MOD(I136,1)&lt;&gt;0,FALSE)))),"日付要確認",IF(OR(COUNTIF('項目設定'!$B$6:$B$12,F136)=0,AND(J136&lt;&gt;"",COUNTIF('項目設定'!$E$6:$E$9,J136)=0)),"入力候補外",IF(OR(AND(H136&lt;&gt;"",H136&lt;B136),AND(I136&lt;&gt;"",I136&lt;B136)),"日付順要確認",IF(F136='項目設定'!$B$12,IF(K136="","終了理由未入力","終了"),IF(G136="","次の作業未入力",IF(H136="","次回日未設定",IF(H136&lt;'項目設定'!$B$3,"期限超過",IF(H136='項目設定'!$B$3,"本日対応","予定あり")))))))))))</x:f>
      </x:c>
    </x:row>
    <x:row r="137" ht="25" customHeight="1">
      <x:c r="A137" s="72"/>
      <x:c r="B137" s="73"/>
      <x:c r="C137" s="72"/>
      <x:c r="D137" s="72"/>
      <x:c r="E137" s="72"/>
      <x:c r="F137" s="74"/>
      <x:c r="G137" s="72"/>
      <x:c r="H137" s="73"/>
      <x:c r="I137" s="73"/>
      <x:c r="J137" s="74"/>
      <x:c r="K137" s="72"/>
      <x:c r="L137" s="72"/>
      <x:c r="M137" s="50" t="str">
        <x:f>IF(COUNTA(A137:L137)=0,"",IF(OR(A137="",B137="",C137="",D137="",E137="",F137=""),"必須未入力",IF(SUMPRODUCT(--($A$9:$A$308=A137))&gt;1,"案件ID重複",IF(OR(OR(NOT(ISNUMBER(B137)),B137&lt;'項目設定'!$C$18,B137&gt;'項目設定'!$C$19,IF(ISNUMBER(B137),MOD(B137,1)&lt;&gt;0,FALSE)),AND(H137&lt;&gt;"",OR(NOT(ISNUMBER(H137)),H137&lt;'項目設定'!$C$18,H137&gt;'項目設定'!$C$19,IF(ISNUMBER(H137),MOD(H137,1)&lt;&gt;0,FALSE))),AND(I137&lt;&gt;"",OR(NOT(ISNUMBER(I137)),I137&lt;'項目設定'!$C$18,I137&gt;'項目設定'!$C$19,IF(ISNUMBER(I137),MOD(I137,1)&lt;&gt;0,FALSE)))),"日付要確認",IF(OR(COUNTIF('項目設定'!$B$6:$B$12,F137)=0,AND(J137&lt;&gt;"",COUNTIF('項目設定'!$E$6:$E$9,J137)=0)),"入力候補外",IF(OR(AND(H137&lt;&gt;"",H137&lt;B137),AND(I137&lt;&gt;"",I137&lt;B137)),"日付順要確認",IF(F137='項目設定'!$B$12,IF(K137="","終了理由未入力","終了"),IF(G137="","次の作業未入力",IF(H137="","次回日未設定",IF(H137&lt;'項目設定'!$B$3,"期限超過",IF(H137='項目設定'!$B$3,"本日対応","予定あり")))))))))))</x:f>
      </x:c>
    </x:row>
    <x:row r="138" ht="25" customHeight="1">
      <x:c r="A138" s="72"/>
      <x:c r="B138" s="73"/>
      <x:c r="C138" s="72"/>
      <x:c r="D138" s="72"/>
      <x:c r="E138" s="72"/>
      <x:c r="F138" s="74"/>
      <x:c r="G138" s="72"/>
      <x:c r="H138" s="73"/>
      <x:c r="I138" s="73"/>
      <x:c r="J138" s="74"/>
      <x:c r="K138" s="72"/>
      <x:c r="L138" s="72"/>
      <x:c r="M138" s="50" t="str">
        <x:f>IF(COUNTA(A138:L138)=0,"",IF(OR(A138="",B138="",C138="",D138="",E138="",F138=""),"必須未入力",IF(SUMPRODUCT(--($A$9:$A$308=A138))&gt;1,"案件ID重複",IF(OR(OR(NOT(ISNUMBER(B138)),B138&lt;'項目設定'!$C$18,B138&gt;'項目設定'!$C$19,IF(ISNUMBER(B138),MOD(B138,1)&lt;&gt;0,FALSE)),AND(H138&lt;&gt;"",OR(NOT(ISNUMBER(H138)),H138&lt;'項目設定'!$C$18,H138&gt;'項目設定'!$C$19,IF(ISNUMBER(H138),MOD(H138,1)&lt;&gt;0,FALSE))),AND(I138&lt;&gt;"",OR(NOT(ISNUMBER(I138)),I138&lt;'項目設定'!$C$18,I138&gt;'項目設定'!$C$19,IF(ISNUMBER(I138),MOD(I138,1)&lt;&gt;0,FALSE)))),"日付要確認",IF(OR(COUNTIF('項目設定'!$B$6:$B$12,F138)=0,AND(J138&lt;&gt;"",COUNTIF('項目設定'!$E$6:$E$9,J138)=0)),"入力候補外",IF(OR(AND(H138&lt;&gt;"",H138&lt;B138),AND(I138&lt;&gt;"",I138&lt;B138)),"日付順要確認",IF(F138='項目設定'!$B$12,IF(K138="","終了理由未入力","終了"),IF(G138="","次の作業未入力",IF(H138="","次回日未設定",IF(H138&lt;'項目設定'!$B$3,"期限超過",IF(H138='項目設定'!$B$3,"本日対応","予定あり")))))))))))</x:f>
      </x:c>
    </x:row>
    <x:row r="139" ht="25" customHeight="1">
      <x:c r="A139" s="72"/>
      <x:c r="B139" s="73"/>
      <x:c r="C139" s="72"/>
      <x:c r="D139" s="72"/>
      <x:c r="E139" s="72"/>
      <x:c r="F139" s="74"/>
      <x:c r="G139" s="72"/>
      <x:c r="H139" s="73"/>
      <x:c r="I139" s="73"/>
      <x:c r="J139" s="74"/>
      <x:c r="K139" s="72"/>
      <x:c r="L139" s="72"/>
      <x:c r="M139" s="50" t="str">
        <x:f>IF(COUNTA(A139:L139)=0,"",IF(OR(A139="",B139="",C139="",D139="",E139="",F139=""),"必須未入力",IF(SUMPRODUCT(--($A$9:$A$308=A139))&gt;1,"案件ID重複",IF(OR(OR(NOT(ISNUMBER(B139)),B139&lt;'項目設定'!$C$18,B139&gt;'項目設定'!$C$19,IF(ISNUMBER(B139),MOD(B139,1)&lt;&gt;0,FALSE)),AND(H139&lt;&gt;"",OR(NOT(ISNUMBER(H139)),H139&lt;'項目設定'!$C$18,H139&gt;'項目設定'!$C$19,IF(ISNUMBER(H139),MOD(H139,1)&lt;&gt;0,FALSE))),AND(I139&lt;&gt;"",OR(NOT(ISNUMBER(I139)),I139&lt;'項目設定'!$C$18,I139&gt;'項目設定'!$C$19,IF(ISNUMBER(I139),MOD(I139,1)&lt;&gt;0,FALSE)))),"日付要確認",IF(OR(COUNTIF('項目設定'!$B$6:$B$12,F139)=0,AND(J139&lt;&gt;"",COUNTIF('項目設定'!$E$6:$E$9,J139)=0)),"入力候補外",IF(OR(AND(H139&lt;&gt;"",H139&lt;B139),AND(I139&lt;&gt;"",I139&lt;B139)),"日付順要確認",IF(F139='項目設定'!$B$12,IF(K139="","終了理由未入力","終了"),IF(G139="","次の作業未入力",IF(H139="","次回日未設定",IF(H139&lt;'項目設定'!$B$3,"期限超過",IF(H139='項目設定'!$B$3,"本日対応","予定あり")))))))))))</x:f>
      </x:c>
    </x:row>
    <x:row r="140" ht="25" customHeight="1">
      <x:c r="A140" s="72"/>
      <x:c r="B140" s="73"/>
      <x:c r="C140" s="72"/>
      <x:c r="D140" s="72"/>
      <x:c r="E140" s="72"/>
      <x:c r="F140" s="74"/>
      <x:c r="G140" s="72"/>
      <x:c r="H140" s="73"/>
      <x:c r="I140" s="73"/>
      <x:c r="J140" s="74"/>
      <x:c r="K140" s="72"/>
      <x:c r="L140" s="72"/>
      <x:c r="M140" s="50" t="str">
        <x:f>IF(COUNTA(A140:L140)=0,"",IF(OR(A140="",B140="",C140="",D140="",E140="",F140=""),"必須未入力",IF(SUMPRODUCT(--($A$9:$A$308=A140))&gt;1,"案件ID重複",IF(OR(OR(NOT(ISNUMBER(B140)),B140&lt;'項目設定'!$C$18,B140&gt;'項目設定'!$C$19,IF(ISNUMBER(B140),MOD(B140,1)&lt;&gt;0,FALSE)),AND(H140&lt;&gt;"",OR(NOT(ISNUMBER(H140)),H140&lt;'項目設定'!$C$18,H140&gt;'項目設定'!$C$19,IF(ISNUMBER(H140),MOD(H140,1)&lt;&gt;0,FALSE))),AND(I140&lt;&gt;"",OR(NOT(ISNUMBER(I140)),I140&lt;'項目設定'!$C$18,I140&gt;'項目設定'!$C$19,IF(ISNUMBER(I140),MOD(I140,1)&lt;&gt;0,FALSE)))),"日付要確認",IF(OR(COUNTIF('項目設定'!$B$6:$B$12,F140)=0,AND(J140&lt;&gt;"",COUNTIF('項目設定'!$E$6:$E$9,J140)=0)),"入力候補外",IF(OR(AND(H140&lt;&gt;"",H140&lt;B140),AND(I140&lt;&gt;"",I140&lt;B140)),"日付順要確認",IF(F140='項目設定'!$B$12,IF(K140="","終了理由未入力","終了"),IF(G140="","次の作業未入力",IF(H140="","次回日未設定",IF(H140&lt;'項目設定'!$B$3,"期限超過",IF(H140='項目設定'!$B$3,"本日対応","予定あり")))))))))))</x:f>
      </x:c>
    </x:row>
    <x:row r="141" ht="25" customHeight="1">
      <x:c r="A141" s="72"/>
      <x:c r="B141" s="73"/>
      <x:c r="C141" s="72"/>
      <x:c r="D141" s="72"/>
      <x:c r="E141" s="72"/>
      <x:c r="F141" s="74"/>
      <x:c r="G141" s="72"/>
      <x:c r="H141" s="73"/>
      <x:c r="I141" s="73"/>
      <x:c r="J141" s="74"/>
      <x:c r="K141" s="72"/>
      <x:c r="L141" s="72"/>
      <x:c r="M141" s="50" t="str">
        <x:f>IF(COUNTA(A141:L141)=0,"",IF(OR(A141="",B141="",C141="",D141="",E141="",F141=""),"必須未入力",IF(SUMPRODUCT(--($A$9:$A$308=A141))&gt;1,"案件ID重複",IF(OR(OR(NOT(ISNUMBER(B141)),B141&lt;'項目設定'!$C$18,B141&gt;'項目設定'!$C$19,IF(ISNUMBER(B141),MOD(B141,1)&lt;&gt;0,FALSE)),AND(H141&lt;&gt;"",OR(NOT(ISNUMBER(H141)),H141&lt;'項目設定'!$C$18,H141&gt;'項目設定'!$C$19,IF(ISNUMBER(H141),MOD(H141,1)&lt;&gt;0,FALSE))),AND(I141&lt;&gt;"",OR(NOT(ISNUMBER(I141)),I141&lt;'項目設定'!$C$18,I141&gt;'項目設定'!$C$19,IF(ISNUMBER(I141),MOD(I141,1)&lt;&gt;0,FALSE)))),"日付要確認",IF(OR(COUNTIF('項目設定'!$B$6:$B$12,F141)=0,AND(J141&lt;&gt;"",COUNTIF('項目設定'!$E$6:$E$9,J141)=0)),"入力候補外",IF(OR(AND(H141&lt;&gt;"",H141&lt;B141),AND(I141&lt;&gt;"",I141&lt;B141)),"日付順要確認",IF(F141='項目設定'!$B$12,IF(K141="","終了理由未入力","終了"),IF(G141="","次の作業未入力",IF(H141="","次回日未設定",IF(H141&lt;'項目設定'!$B$3,"期限超過",IF(H141='項目設定'!$B$3,"本日対応","予定あり")))))))))))</x:f>
      </x:c>
    </x:row>
    <x:row r="142" ht="25" customHeight="1">
      <x:c r="A142" s="72"/>
      <x:c r="B142" s="73"/>
      <x:c r="C142" s="72"/>
      <x:c r="D142" s="72"/>
      <x:c r="E142" s="72"/>
      <x:c r="F142" s="74"/>
      <x:c r="G142" s="72"/>
      <x:c r="H142" s="73"/>
      <x:c r="I142" s="73"/>
      <x:c r="J142" s="74"/>
      <x:c r="K142" s="72"/>
      <x:c r="L142" s="72"/>
      <x:c r="M142" s="50" t="str">
        <x:f>IF(COUNTA(A142:L142)=0,"",IF(OR(A142="",B142="",C142="",D142="",E142="",F142=""),"必須未入力",IF(SUMPRODUCT(--($A$9:$A$308=A142))&gt;1,"案件ID重複",IF(OR(OR(NOT(ISNUMBER(B142)),B142&lt;'項目設定'!$C$18,B142&gt;'項目設定'!$C$19,IF(ISNUMBER(B142),MOD(B142,1)&lt;&gt;0,FALSE)),AND(H142&lt;&gt;"",OR(NOT(ISNUMBER(H142)),H142&lt;'項目設定'!$C$18,H142&gt;'項目設定'!$C$19,IF(ISNUMBER(H142),MOD(H142,1)&lt;&gt;0,FALSE))),AND(I142&lt;&gt;"",OR(NOT(ISNUMBER(I142)),I142&lt;'項目設定'!$C$18,I142&gt;'項目設定'!$C$19,IF(ISNUMBER(I142),MOD(I142,1)&lt;&gt;0,FALSE)))),"日付要確認",IF(OR(COUNTIF('項目設定'!$B$6:$B$12,F142)=0,AND(J142&lt;&gt;"",COUNTIF('項目設定'!$E$6:$E$9,J142)=0)),"入力候補外",IF(OR(AND(H142&lt;&gt;"",H142&lt;B142),AND(I142&lt;&gt;"",I142&lt;B142)),"日付順要確認",IF(F142='項目設定'!$B$12,IF(K142="","終了理由未入力","終了"),IF(G142="","次の作業未入力",IF(H142="","次回日未設定",IF(H142&lt;'項目設定'!$B$3,"期限超過",IF(H142='項目設定'!$B$3,"本日対応","予定あり")))))))))))</x:f>
      </x:c>
    </x:row>
    <x:row r="143" ht="25" customHeight="1">
      <x:c r="A143" s="72"/>
      <x:c r="B143" s="73"/>
      <x:c r="C143" s="72"/>
      <x:c r="D143" s="72"/>
      <x:c r="E143" s="72"/>
      <x:c r="F143" s="74"/>
      <x:c r="G143" s="72"/>
      <x:c r="H143" s="73"/>
      <x:c r="I143" s="73"/>
      <x:c r="J143" s="74"/>
      <x:c r="K143" s="72"/>
      <x:c r="L143" s="72"/>
      <x:c r="M143" s="50" t="str">
        <x:f>IF(COUNTA(A143:L143)=0,"",IF(OR(A143="",B143="",C143="",D143="",E143="",F143=""),"必須未入力",IF(SUMPRODUCT(--($A$9:$A$308=A143))&gt;1,"案件ID重複",IF(OR(OR(NOT(ISNUMBER(B143)),B143&lt;'項目設定'!$C$18,B143&gt;'項目設定'!$C$19,IF(ISNUMBER(B143),MOD(B143,1)&lt;&gt;0,FALSE)),AND(H143&lt;&gt;"",OR(NOT(ISNUMBER(H143)),H143&lt;'項目設定'!$C$18,H143&gt;'項目設定'!$C$19,IF(ISNUMBER(H143),MOD(H143,1)&lt;&gt;0,FALSE))),AND(I143&lt;&gt;"",OR(NOT(ISNUMBER(I143)),I143&lt;'項目設定'!$C$18,I143&gt;'項目設定'!$C$19,IF(ISNUMBER(I143),MOD(I143,1)&lt;&gt;0,FALSE)))),"日付要確認",IF(OR(COUNTIF('項目設定'!$B$6:$B$12,F143)=0,AND(J143&lt;&gt;"",COUNTIF('項目設定'!$E$6:$E$9,J143)=0)),"入力候補外",IF(OR(AND(H143&lt;&gt;"",H143&lt;B143),AND(I143&lt;&gt;"",I143&lt;B143)),"日付順要確認",IF(F143='項目設定'!$B$12,IF(K143="","終了理由未入力","終了"),IF(G143="","次の作業未入力",IF(H143="","次回日未設定",IF(H143&lt;'項目設定'!$B$3,"期限超過",IF(H143='項目設定'!$B$3,"本日対応","予定あり")))))))))))</x:f>
      </x:c>
    </x:row>
    <x:row r="144" ht="25" customHeight="1">
      <x:c r="A144" s="72"/>
      <x:c r="B144" s="73"/>
      <x:c r="C144" s="72"/>
      <x:c r="D144" s="72"/>
      <x:c r="E144" s="72"/>
      <x:c r="F144" s="74"/>
      <x:c r="G144" s="72"/>
      <x:c r="H144" s="73"/>
      <x:c r="I144" s="73"/>
      <x:c r="J144" s="74"/>
      <x:c r="K144" s="72"/>
      <x:c r="L144" s="72"/>
      <x:c r="M144" s="50" t="str">
        <x:f>IF(COUNTA(A144:L144)=0,"",IF(OR(A144="",B144="",C144="",D144="",E144="",F144=""),"必須未入力",IF(SUMPRODUCT(--($A$9:$A$308=A144))&gt;1,"案件ID重複",IF(OR(OR(NOT(ISNUMBER(B144)),B144&lt;'項目設定'!$C$18,B144&gt;'項目設定'!$C$19,IF(ISNUMBER(B144),MOD(B144,1)&lt;&gt;0,FALSE)),AND(H144&lt;&gt;"",OR(NOT(ISNUMBER(H144)),H144&lt;'項目設定'!$C$18,H144&gt;'項目設定'!$C$19,IF(ISNUMBER(H144),MOD(H144,1)&lt;&gt;0,FALSE))),AND(I144&lt;&gt;"",OR(NOT(ISNUMBER(I144)),I144&lt;'項目設定'!$C$18,I144&gt;'項目設定'!$C$19,IF(ISNUMBER(I144),MOD(I144,1)&lt;&gt;0,FALSE)))),"日付要確認",IF(OR(COUNTIF('項目設定'!$B$6:$B$12,F144)=0,AND(J144&lt;&gt;"",COUNTIF('項目設定'!$E$6:$E$9,J144)=0)),"入力候補外",IF(OR(AND(H144&lt;&gt;"",H144&lt;B144),AND(I144&lt;&gt;"",I144&lt;B144)),"日付順要確認",IF(F144='項目設定'!$B$12,IF(K144="","終了理由未入力","終了"),IF(G144="","次の作業未入力",IF(H144="","次回日未設定",IF(H144&lt;'項目設定'!$B$3,"期限超過",IF(H144='項目設定'!$B$3,"本日対応","予定あり")))))))))))</x:f>
      </x:c>
    </x:row>
    <x:row r="145" ht="25" customHeight="1">
      <x:c r="A145" s="72"/>
      <x:c r="B145" s="73"/>
      <x:c r="C145" s="72"/>
      <x:c r="D145" s="72"/>
      <x:c r="E145" s="72"/>
      <x:c r="F145" s="74"/>
      <x:c r="G145" s="72"/>
      <x:c r="H145" s="73"/>
      <x:c r="I145" s="73"/>
      <x:c r="J145" s="74"/>
      <x:c r="K145" s="72"/>
      <x:c r="L145" s="72"/>
      <x:c r="M145" s="50" t="str">
        <x:f>IF(COUNTA(A145:L145)=0,"",IF(OR(A145="",B145="",C145="",D145="",E145="",F145=""),"必須未入力",IF(SUMPRODUCT(--($A$9:$A$308=A145))&gt;1,"案件ID重複",IF(OR(OR(NOT(ISNUMBER(B145)),B145&lt;'項目設定'!$C$18,B145&gt;'項目設定'!$C$19,IF(ISNUMBER(B145),MOD(B145,1)&lt;&gt;0,FALSE)),AND(H145&lt;&gt;"",OR(NOT(ISNUMBER(H145)),H145&lt;'項目設定'!$C$18,H145&gt;'項目設定'!$C$19,IF(ISNUMBER(H145),MOD(H145,1)&lt;&gt;0,FALSE))),AND(I145&lt;&gt;"",OR(NOT(ISNUMBER(I145)),I145&lt;'項目設定'!$C$18,I145&gt;'項目設定'!$C$19,IF(ISNUMBER(I145),MOD(I145,1)&lt;&gt;0,FALSE)))),"日付要確認",IF(OR(COUNTIF('項目設定'!$B$6:$B$12,F145)=0,AND(J145&lt;&gt;"",COUNTIF('項目設定'!$E$6:$E$9,J145)=0)),"入力候補外",IF(OR(AND(H145&lt;&gt;"",H145&lt;B145),AND(I145&lt;&gt;"",I145&lt;B145)),"日付順要確認",IF(F145='項目設定'!$B$12,IF(K145="","終了理由未入力","終了"),IF(G145="","次の作業未入力",IF(H145="","次回日未設定",IF(H145&lt;'項目設定'!$B$3,"期限超過",IF(H145='項目設定'!$B$3,"本日対応","予定あり")))))))))))</x:f>
      </x:c>
    </x:row>
    <x:row r="146" ht="25" customHeight="1">
      <x:c r="A146" s="72"/>
      <x:c r="B146" s="73"/>
      <x:c r="C146" s="72"/>
      <x:c r="D146" s="72"/>
      <x:c r="E146" s="72"/>
      <x:c r="F146" s="74"/>
      <x:c r="G146" s="72"/>
      <x:c r="H146" s="73"/>
      <x:c r="I146" s="73"/>
      <x:c r="J146" s="74"/>
      <x:c r="K146" s="72"/>
      <x:c r="L146" s="72"/>
      <x:c r="M146" s="50" t="str">
        <x:f>IF(COUNTA(A146:L146)=0,"",IF(OR(A146="",B146="",C146="",D146="",E146="",F146=""),"必須未入力",IF(SUMPRODUCT(--($A$9:$A$308=A146))&gt;1,"案件ID重複",IF(OR(OR(NOT(ISNUMBER(B146)),B146&lt;'項目設定'!$C$18,B146&gt;'項目設定'!$C$19,IF(ISNUMBER(B146),MOD(B146,1)&lt;&gt;0,FALSE)),AND(H146&lt;&gt;"",OR(NOT(ISNUMBER(H146)),H146&lt;'項目設定'!$C$18,H146&gt;'項目設定'!$C$19,IF(ISNUMBER(H146),MOD(H146,1)&lt;&gt;0,FALSE))),AND(I146&lt;&gt;"",OR(NOT(ISNUMBER(I146)),I146&lt;'項目設定'!$C$18,I146&gt;'項目設定'!$C$19,IF(ISNUMBER(I146),MOD(I146,1)&lt;&gt;0,FALSE)))),"日付要確認",IF(OR(COUNTIF('項目設定'!$B$6:$B$12,F146)=0,AND(J146&lt;&gt;"",COUNTIF('項目設定'!$E$6:$E$9,J146)=0)),"入力候補外",IF(OR(AND(H146&lt;&gt;"",H146&lt;B146),AND(I146&lt;&gt;"",I146&lt;B146)),"日付順要確認",IF(F146='項目設定'!$B$12,IF(K146="","終了理由未入力","終了"),IF(G146="","次の作業未入力",IF(H146="","次回日未設定",IF(H146&lt;'項目設定'!$B$3,"期限超過",IF(H146='項目設定'!$B$3,"本日対応","予定あり")))))))))))</x:f>
      </x:c>
    </x:row>
    <x:row r="147" ht="25" customHeight="1">
      <x:c r="A147" s="72"/>
      <x:c r="B147" s="73"/>
      <x:c r="C147" s="72"/>
      <x:c r="D147" s="72"/>
      <x:c r="E147" s="72"/>
      <x:c r="F147" s="74"/>
      <x:c r="G147" s="72"/>
      <x:c r="H147" s="73"/>
      <x:c r="I147" s="73"/>
      <x:c r="J147" s="74"/>
      <x:c r="K147" s="72"/>
      <x:c r="L147" s="72"/>
      <x:c r="M147" s="50" t="str">
        <x:f>IF(COUNTA(A147:L147)=0,"",IF(OR(A147="",B147="",C147="",D147="",E147="",F147=""),"必須未入力",IF(SUMPRODUCT(--($A$9:$A$308=A147))&gt;1,"案件ID重複",IF(OR(OR(NOT(ISNUMBER(B147)),B147&lt;'項目設定'!$C$18,B147&gt;'項目設定'!$C$19,IF(ISNUMBER(B147),MOD(B147,1)&lt;&gt;0,FALSE)),AND(H147&lt;&gt;"",OR(NOT(ISNUMBER(H147)),H147&lt;'項目設定'!$C$18,H147&gt;'項目設定'!$C$19,IF(ISNUMBER(H147),MOD(H147,1)&lt;&gt;0,FALSE))),AND(I147&lt;&gt;"",OR(NOT(ISNUMBER(I147)),I147&lt;'項目設定'!$C$18,I147&gt;'項目設定'!$C$19,IF(ISNUMBER(I147),MOD(I147,1)&lt;&gt;0,FALSE)))),"日付要確認",IF(OR(COUNTIF('項目設定'!$B$6:$B$12,F147)=0,AND(J147&lt;&gt;"",COUNTIF('項目設定'!$E$6:$E$9,J147)=0)),"入力候補外",IF(OR(AND(H147&lt;&gt;"",H147&lt;B147),AND(I147&lt;&gt;"",I147&lt;B147)),"日付順要確認",IF(F147='項目設定'!$B$12,IF(K147="","終了理由未入力","終了"),IF(G147="","次の作業未入力",IF(H147="","次回日未設定",IF(H147&lt;'項目設定'!$B$3,"期限超過",IF(H147='項目設定'!$B$3,"本日対応","予定あり")))))))))))</x:f>
      </x:c>
    </x:row>
    <x:row r="148" ht="25" customHeight="1">
      <x:c r="A148" s="72"/>
      <x:c r="B148" s="73"/>
      <x:c r="C148" s="72"/>
      <x:c r="D148" s="72"/>
      <x:c r="E148" s="72"/>
      <x:c r="F148" s="74"/>
      <x:c r="G148" s="72"/>
      <x:c r="H148" s="73"/>
      <x:c r="I148" s="73"/>
      <x:c r="J148" s="74"/>
      <x:c r="K148" s="72"/>
      <x:c r="L148" s="72"/>
      <x:c r="M148" s="50" t="str">
        <x:f>IF(COUNTA(A148:L148)=0,"",IF(OR(A148="",B148="",C148="",D148="",E148="",F148=""),"必須未入力",IF(SUMPRODUCT(--($A$9:$A$308=A148))&gt;1,"案件ID重複",IF(OR(OR(NOT(ISNUMBER(B148)),B148&lt;'項目設定'!$C$18,B148&gt;'項目設定'!$C$19,IF(ISNUMBER(B148),MOD(B148,1)&lt;&gt;0,FALSE)),AND(H148&lt;&gt;"",OR(NOT(ISNUMBER(H148)),H148&lt;'項目設定'!$C$18,H148&gt;'項目設定'!$C$19,IF(ISNUMBER(H148),MOD(H148,1)&lt;&gt;0,FALSE))),AND(I148&lt;&gt;"",OR(NOT(ISNUMBER(I148)),I148&lt;'項目設定'!$C$18,I148&gt;'項目設定'!$C$19,IF(ISNUMBER(I148),MOD(I148,1)&lt;&gt;0,FALSE)))),"日付要確認",IF(OR(COUNTIF('項目設定'!$B$6:$B$12,F148)=0,AND(J148&lt;&gt;"",COUNTIF('項目設定'!$E$6:$E$9,J148)=0)),"入力候補外",IF(OR(AND(H148&lt;&gt;"",H148&lt;B148),AND(I148&lt;&gt;"",I148&lt;B148)),"日付順要確認",IF(F148='項目設定'!$B$12,IF(K148="","終了理由未入力","終了"),IF(G148="","次の作業未入力",IF(H148="","次回日未設定",IF(H148&lt;'項目設定'!$B$3,"期限超過",IF(H148='項目設定'!$B$3,"本日対応","予定あり")))))))))))</x:f>
      </x:c>
    </x:row>
    <x:row r="149" ht="25" customHeight="1">
      <x:c r="A149" s="72"/>
      <x:c r="B149" s="73"/>
      <x:c r="C149" s="72"/>
      <x:c r="D149" s="72"/>
      <x:c r="E149" s="72"/>
      <x:c r="F149" s="74"/>
      <x:c r="G149" s="72"/>
      <x:c r="H149" s="73"/>
      <x:c r="I149" s="73"/>
      <x:c r="J149" s="74"/>
      <x:c r="K149" s="72"/>
      <x:c r="L149" s="72"/>
      <x:c r="M149" s="50" t="str">
        <x:f>IF(COUNTA(A149:L149)=0,"",IF(OR(A149="",B149="",C149="",D149="",E149="",F149=""),"必須未入力",IF(SUMPRODUCT(--($A$9:$A$308=A149))&gt;1,"案件ID重複",IF(OR(OR(NOT(ISNUMBER(B149)),B149&lt;'項目設定'!$C$18,B149&gt;'項目設定'!$C$19,IF(ISNUMBER(B149),MOD(B149,1)&lt;&gt;0,FALSE)),AND(H149&lt;&gt;"",OR(NOT(ISNUMBER(H149)),H149&lt;'項目設定'!$C$18,H149&gt;'項目設定'!$C$19,IF(ISNUMBER(H149),MOD(H149,1)&lt;&gt;0,FALSE))),AND(I149&lt;&gt;"",OR(NOT(ISNUMBER(I149)),I149&lt;'項目設定'!$C$18,I149&gt;'項目設定'!$C$19,IF(ISNUMBER(I149),MOD(I149,1)&lt;&gt;0,FALSE)))),"日付要確認",IF(OR(COUNTIF('項目設定'!$B$6:$B$12,F149)=0,AND(J149&lt;&gt;"",COUNTIF('項目設定'!$E$6:$E$9,J149)=0)),"入力候補外",IF(OR(AND(H149&lt;&gt;"",H149&lt;B149),AND(I149&lt;&gt;"",I149&lt;B149)),"日付順要確認",IF(F149='項目設定'!$B$12,IF(K149="","終了理由未入力","終了"),IF(G149="","次の作業未入力",IF(H149="","次回日未設定",IF(H149&lt;'項目設定'!$B$3,"期限超過",IF(H149='項目設定'!$B$3,"本日対応","予定あり")))))))))))</x:f>
      </x:c>
    </x:row>
    <x:row r="150" ht="25" customHeight="1">
      <x:c r="A150" s="72"/>
      <x:c r="B150" s="73"/>
      <x:c r="C150" s="72"/>
      <x:c r="D150" s="72"/>
      <x:c r="E150" s="72"/>
      <x:c r="F150" s="74"/>
      <x:c r="G150" s="72"/>
      <x:c r="H150" s="73"/>
      <x:c r="I150" s="73"/>
      <x:c r="J150" s="74"/>
      <x:c r="K150" s="72"/>
      <x:c r="L150" s="72"/>
      <x:c r="M150" s="50" t="str">
        <x:f>IF(COUNTA(A150:L150)=0,"",IF(OR(A150="",B150="",C150="",D150="",E150="",F150=""),"必須未入力",IF(SUMPRODUCT(--($A$9:$A$308=A150))&gt;1,"案件ID重複",IF(OR(OR(NOT(ISNUMBER(B150)),B150&lt;'項目設定'!$C$18,B150&gt;'項目設定'!$C$19,IF(ISNUMBER(B150),MOD(B150,1)&lt;&gt;0,FALSE)),AND(H150&lt;&gt;"",OR(NOT(ISNUMBER(H150)),H150&lt;'項目設定'!$C$18,H150&gt;'項目設定'!$C$19,IF(ISNUMBER(H150),MOD(H150,1)&lt;&gt;0,FALSE))),AND(I150&lt;&gt;"",OR(NOT(ISNUMBER(I150)),I150&lt;'項目設定'!$C$18,I150&gt;'項目設定'!$C$19,IF(ISNUMBER(I150),MOD(I150,1)&lt;&gt;0,FALSE)))),"日付要確認",IF(OR(COUNTIF('項目設定'!$B$6:$B$12,F150)=0,AND(J150&lt;&gt;"",COUNTIF('項目設定'!$E$6:$E$9,J150)=0)),"入力候補外",IF(OR(AND(H150&lt;&gt;"",H150&lt;B150),AND(I150&lt;&gt;"",I150&lt;B150)),"日付順要確認",IF(F150='項目設定'!$B$12,IF(K150="","終了理由未入力","終了"),IF(G150="","次の作業未入力",IF(H150="","次回日未設定",IF(H150&lt;'項目設定'!$B$3,"期限超過",IF(H150='項目設定'!$B$3,"本日対応","予定あり")))))))))))</x:f>
      </x:c>
    </x:row>
    <x:row r="151" ht="25" customHeight="1">
      <x:c r="A151" s="72"/>
      <x:c r="B151" s="73"/>
      <x:c r="C151" s="72"/>
      <x:c r="D151" s="72"/>
      <x:c r="E151" s="72"/>
      <x:c r="F151" s="74"/>
      <x:c r="G151" s="72"/>
      <x:c r="H151" s="73"/>
      <x:c r="I151" s="73"/>
      <x:c r="J151" s="74"/>
      <x:c r="K151" s="72"/>
      <x:c r="L151" s="72"/>
      <x:c r="M151" s="50" t="str">
        <x:f>IF(COUNTA(A151:L151)=0,"",IF(OR(A151="",B151="",C151="",D151="",E151="",F151=""),"必須未入力",IF(SUMPRODUCT(--($A$9:$A$308=A151))&gt;1,"案件ID重複",IF(OR(OR(NOT(ISNUMBER(B151)),B151&lt;'項目設定'!$C$18,B151&gt;'項目設定'!$C$19,IF(ISNUMBER(B151),MOD(B151,1)&lt;&gt;0,FALSE)),AND(H151&lt;&gt;"",OR(NOT(ISNUMBER(H151)),H151&lt;'項目設定'!$C$18,H151&gt;'項目設定'!$C$19,IF(ISNUMBER(H151),MOD(H151,1)&lt;&gt;0,FALSE))),AND(I151&lt;&gt;"",OR(NOT(ISNUMBER(I151)),I151&lt;'項目設定'!$C$18,I151&gt;'項目設定'!$C$19,IF(ISNUMBER(I151),MOD(I151,1)&lt;&gt;0,FALSE)))),"日付要確認",IF(OR(COUNTIF('項目設定'!$B$6:$B$12,F151)=0,AND(J151&lt;&gt;"",COUNTIF('項目設定'!$E$6:$E$9,J151)=0)),"入力候補外",IF(OR(AND(H151&lt;&gt;"",H151&lt;B151),AND(I151&lt;&gt;"",I151&lt;B151)),"日付順要確認",IF(F151='項目設定'!$B$12,IF(K151="","終了理由未入力","終了"),IF(G151="","次の作業未入力",IF(H151="","次回日未設定",IF(H151&lt;'項目設定'!$B$3,"期限超過",IF(H151='項目設定'!$B$3,"本日対応","予定あり")))))))))))</x:f>
      </x:c>
    </x:row>
    <x:row r="152" ht="25" customHeight="1">
      <x:c r="A152" s="72"/>
      <x:c r="B152" s="73"/>
      <x:c r="C152" s="72"/>
      <x:c r="D152" s="72"/>
      <x:c r="E152" s="72"/>
      <x:c r="F152" s="74"/>
      <x:c r="G152" s="72"/>
      <x:c r="H152" s="73"/>
      <x:c r="I152" s="73"/>
      <x:c r="J152" s="74"/>
      <x:c r="K152" s="72"/>
      <x:c r="L152" s="72"/>
      <x:c r="M152" s="50" t="str">
        <x:f>IF(COUNTA(A152:L152)=0,"",IF(OR(A152="",B152="",C152="",D152="",E152="",F152=""),"必須未入力",IF(SUMPRODUCT(--($A$9:$A$308=A152))&gt;1,"案件ID重複",IF(OR(OR(NOT(ISNUMBER(B152)),B152&lt;'項目設定'!$C$18,B152&gt;'項目設定'!$C$19,IF(ISNUMBER(B152),MOD(B152,1)&lt;&gt;0,FALSE)),AND(H152&lt;&gt;"",OR(NOT(ISNUMBER(H152)),H152&lt;'項目設定'!$C$18,H152&gt;'項目設定'!$C$19,IF(ISNUMBER(H152),MOD(H152,1)&lt;&gt;0,FALSE))),AND(I152&lt;&gt;"",OR(NOT(ISNUMBER(I152)),I152&lt;'項目設定'!$C$18,I152&gt;'項目設定'!$C$19,IF(ISNUMBER(I152),MOD(I152,1)&lt;&gt;0,FALSE)))),"日付要確認",IF(OR(COUNTIF('項目設定'!$B$6:$B$12,F152)=0,AND(J152&lt;&gt;"",COUNTIF('項目設定'!$E$6:$E$9,J152)=0)),"入力候補外",IF(OR(AND(H152&lt;&gt;"",H152&lt;B152),AND(I152&lt;&gt;"",I152&lt;B152)),"日付順要確認",IF(F152='項目設定'!$B$12,IF(K152="","終了理由未入力","終了"),IF(G152="","次の作業未入力",IF(H152="","次回日未設定",IF(H152&lt;'項目設定'!$B$3,"期限超過",IF(H152='項目設定'!$B$3,"本日対応","予定あり")))))))))))</x:f>
      </x:c>
    </x:row>
    <x:row r="153" ht="25" customHeight="1">
      <x:c r="A153" s="72"/>
      <x:c r="B153" s="73"/>
      <x:c r="C153" s="72"/>
      <x:c r="D153" s="72"/>
      <x:c r="E153" s="72"/>
      <x:c r="F153" s="74"/>
      <x:c r="G153" s="72"/>
      <x:c r="H153" s="73"/>
      <x:c r="I153" s="73"/>
      <x:c r="J153" s="74"/>
      <x:c r="K153" s="72"/>
      <x:c r="L153" s="72"/>
      <x:c r="M153" s="50" t="str">
        <x:f>IF(COUNTA(A153:L153)=0,"",IF(OR(A153="",B153="",C153="",D153="",E153="",F153=""),"必須未入力",IF(SUMPRODUCT(--($A$9:$A$308=A153))&gt;1,"案件ID重複",IF(OR(OR(NOT(ISNUMBER(B153)),B153&lt;'項目設定'!$C$18,B153&gt;'項目設定'!$C$19,IF(ISNUMBER(B153),MOD(B153,1)&lt;&gt;0,FALSE)),AND(H153&lt;&gt;"",OR(NOT(ISNUMBER(H153)),H153&lt;'項目設定'!$C$18,H153&gt;'項目設定'!$C$19,IF(ISNUMBER(H153),MOD(H153,1)&lt;&gt;0,FALSE))),AND(I153&lt;&gt;"",OR(NOT(ISNUMBER(I153)),I153&lt;'項目設定'!$C$18,I153&gt;'項目設定'!$C$19,IF(ISNUMBER(I153),MOD(I153,1)&lt;&gt;0,FALSE)))),"日付要確認",IF(OR(COUNTIF('項目設定'!$B$6:$B$12,F153)=0,AND(J153&lt;&gt;"",COUNTIF('項目設定'!$E$6:$E$9,J153)=0)),"入力候補外",IF(OR(AND(H153&lt;&gt;"",H153&lt;B153),AND(I153&lt;&gt;"",I153&lt;B153)),"日付順要確認",IF(F153='項目設定'!$B$12,IF(K153="","終了理由未入力","終了"),IF(G153="","次の作業未入力",IF(H153="","次回日未設定",IF(H153&lt;'項目設定'!$B$3,"期限超過",IF(H153='項目設定'!$B$3,"本日対応","予定あり")))))))))))</x:f>
      </x:c>
    </x:row>
    <x:row r="154" ht="25" customHeight="1">
      <x:c r="A154" s="72"/>
      <x:c r="B154" s="73"/>
      <x:c r="C154" s="72"/>
      <x:c r="D154" s="72"/>
      <x:c r="E154" s="72"/>
      <x:c r="F154" s="74"/>
      <x:c r="G154" s="72"/>
      <x:c r="H154" s="73"/>
      <x:c r="I154" s="73"/>
      <x:c r="J154" s="74"/>
      <x:c r="K154" s="72"/>
      <x:c r="L154" s="72"/>
      <x:c r="M154" s="50" t="str">
        <x:f>IF(COUNTA(A154:L154)=0,"",IF(OR(A154="",B154="",C154="",D154="",E154="",F154=""),"必須未入力",IF(SUMPRODUCT(--($A$9:$A$308=A154))&gt;1,"案件ID重複",IF(OR(OR(NOT(ISNUMBER(B154)),B154&lt;'項目設定'!$C$18,B154&gt;'項目設定'!$C$19,IF(ISNUMBER(B154),MOD(B154,1)&lt;&gt;0,FALSE)),AND(H154&lt;&gt;"",OR(NOT(ISNUMBER(H154)),H154&lt;'項目設定'!$C$18,H154&gt;'項目設定'!$C$19,IF(ISNUMBER(H154),MOD(H154,1)&lt;&gt;0,FALSE))),AND(I154&lt;&gt;"",OR(NOT(ISNUMBER(I154)),I154&lt;'項目設定'!$C$18,I154&gt;'項目設定'!$C$19,IF(ISNUMBER(I154),MOD(I154,1)&lt;&gt;0,FALSE)))),"日付要確認",IF(OR(COUNTIF('項目設定'!$B$6:$B$12,F154)=0,AND(J154&lt;&gt;"",COUNTIF('項目設定'!$E$6:$E$9,J154)=0)),"入力候補外",IF(OR(AND(H154&lt;&gt;"",H154&lt;B154),AND(I154&lt;&gt;"",I154&lt;B154)),"日付順要確認",IF(F154='項目設定'!$B$12,IF(K154="","終了理由未入力","終了"),IF(G154="","次の作業未入力",IF(H154="","次回日未設定",IF(H154&lt;'項目設定'!$B$3,"期限超過",IF(H154='項目設定'!$B$3,"本日対応","予定あり")))))))))))</x:f>
      </x:c>
    </x:row>
    <x:row r="155" ht="25" customHeight="1">
      <x:c r="A155" s="72"/>
      <x:c r="B155" s="73"/>
      <x:c r="C155" s="72"/>
      <x:c r="D155" s="72"/>
      <x:c r="E155" s="72"/>
      <x:c r="F155" s="74"/>
      <x:c r="G155" s="72"/>
      <x:c r="H155" s="73"/>
      <x:c r="I155" s="73"/>
      <x:c r="J155" s="74"/>
      <x:c r="K155" s="72"/>
      <x:c r="L155" s="72"/>
      <x:c r="M155" s="50" t="str">
        <x:f>IF(COUNTA(A155:L155)=0,"",IF(OR(A155="",B155="",C155="",D155="",E155="",F155=""),"必須未入力",IF(SUMPRODUCT(--($A$9:$A$308=A155))&gt;1,"案件ID重複",IF(OR(OR(NOT(ISNUMBER(B155)),B155&lt;'項目設定'!$C$18,B155&gt;'項目設定'!$C$19,IF(ISNUMBER(B155),MOD(B155,1)&lt;&gt;0,FALSE)),AND(H155&lt;&gt;"",OR(NOT(ISNUMBER(H155)),H155&lt;'項目設定'!$C$18,H155&gt;'項目設定'!$C$19,IF(ISNUMBER(H155),MOD(H155,1)&lt;&gt;0,FALSE))),AND(I155&lt;&gt;"",OR(NOT(ISNUMBER(I155)),I155&lt;'項目設定'!$C$18,I155&gt;'項目設定'!$C$19,IF(ISNUMBER(I155),MOD(I155,1)&lt;&gt;0,FALSE)))),"日付要確認",IF(OR(COUNTIF('項目設定'!$B$6:$B$12,F155)=0,AND(J155&lt;&gt;"",COUNTIF('項目設定'!$E$6:$E$9,J155)=0)),"入力候補外",IF(OR(AND(H155&lt;&gt;"",H155&lt;B155),AND(I155&lt;&gt;"",I155&lt;B155)),"日付順要確認",IF(F155='項目設定'!$B$12,IF(K155="","終了理由未入力","終了"),IF(G155="","次の作業未入力",IF(H155="","次回日未設定",IF(H155&lt;'項目設定'!$B$3,"期限超過",IF(H155='項目設定'!$B$3,"本日対応","予定あり")))))))))))</x:f>
      </x:c>
    </x:row>
    <x:row r="156" ht="25" customHeight="1">
      <x:c r="A156" s="72"/>
      <x:c r="B156" s="73"/>
      <x:c r="C156" s="72"/>
      <x:c r="D156" s="72"/>
      <x:c r="E156" s="72"/>
      <x:c r="F156" s="74"/>
      <x:c r="G156" s="72"/>
      <x:c r="H156" s="73"/>
      <x:c r="I156" s="73"/>
      <x:c r="J156" s="74"/>
      <x:c r="K156" s="72"/>
      <x:c r="L156" s="72"/>
      <x:c r="M156" s="50" t="str">
        <x:f>IF(COUNTA(A156:L156)=0,"",IF(OR(A156="",B156="",C156="",D156="",E156="",F156=""),"必須未入力",IF(SUMPRODUCT(--($A$9:$A$308=A156))&gt;1,"案件ID重複",IF(OR(OR(NOT(ISNUMBER(B156)),B156&lt;'項目設定'!$C$18,B156&gt;'項目設定'!$C$19,IF(ISNUMBER(B156),MOD(B156,1)&lt;&gt;0,FALSE)),AND(H156&lt;&gt;"",OR(NOT(ISNUMBER(H156)),H156&lt;'項目設定'!$C$18,H156&gt;'項目設定'!$C$19,IF(ISNUMBER(H156),MOD(H156,1)&lt;&gt;0,FALSE))),AND(I156&lt;&gt;"",OR(NOT(ISNUMBER(I156)),I156&lt;'項目設定'!$C$18,I156&gt;'項目設定'!$C$19,IF(ISNUMBER(I156),MOD(I156,1)&lt;&gt;0,FALSE)))),"日付要確認",IF(OR(COUNTIF('項目設定'!$B$6:$B$12,F156)=0,AND(J156&lt;&gt;"",COUNTIF('項目設定'!$E$6:$E$9,J156)=0)),"入力候補外",IF(OR(AND(H156&lt;&gt;"",H156&lt;B156),AND(I156&lt;&gt;"",I156&lt;B156)),"日付順要確認",IF(F156='項目設定'!$B$12,IF(K156="","終了理由未入力","終了"),IF(G156="","次の作業未入力",IF(H156="","次回日未設定",IF(H156&lt;'項目設定'!$B$3,"期限超過",IF(H156='項目設定'!$B$3,"本日対応","予定あり")))))))))))</x:f>
      </x:c>
    </x:row>
    <x:row r="157" ht="25" customHeight="1">
      <x:c r="A157" s="72"/>
      <x:c r="B157" s="73"/>
      <x:c r="C157" s="72"/>
      <x:c r="D157" s="72"/>
      <x:c r="E157" s="72"/>
      <x:c r="F157" s="74"/>
      <x:c r="G157" s="72"/>
      <x:c r="H157" s="73"/>
      <x:c r="I157" s="73"/>
      <x:c r="J157" s="74"/>
      <x:c r="K157" s="72"/>
      <x:c r="L157" s="72"/>
      <x:c r="M157" s="50" t="str">
        <x:f>IF(COUNTA(A157:L157)=0,"",IF(OR(A157="",B157="",C157="",D157="",E157="",F157=""),"必須未入力",IF(SUMPRODUCT(--($A$9:$A$308=A157))&gt;1,"案件ID重複",IF(OR(OR(NOT(ISNUMBER(B157)),B157&lt;'項目設定'!$C$18,B157&gt;'項目設定'!$C$19,IF(ISNUMBER(B157),MOD(B157,1)&lt;&gt;0,FALSE)),AND(H157&lt;&gt;"",OR(NOT(ISNUMBER(H157)),H157&lt;'項目設定'!$C$18,H157&gt;'項目設定'!$C$19,IF(ISNUMBER(H157),MOD(H157,1)&lt;&gt;0,FALSE))),AND(I157&lt;&gt;"",OR(NOT(ISNUMBER(I157)),I157&lt;'項目設定'!$C$18,I157&gt;'項目設定'!$C$19,IF(ISNUMBER(I157),MOD(I157,1)&lt;&gt;0,FALSE)))),"日付要確認",IF(OR(COUNTIF('項目設定'!$B$6:$B$12,F157)=0,AND(J157&lt;&gt;"",COUNTIF('項目設定'!$E$6:$E$9,J157)=0)),"入力候補外",IF(OR(AND(H157&lt;&gt;"",H157&lt;B157),AND(I157&lt;&gt;"",I157&lt;B157)),"日付順要確認",IF(F157='項目設定'!$B$12,IF(K157="","終了理由未入力","終了"),IF(G157="","次の作業未入力",IF(H157="","次回日未設定",IF(H157&lt;'項目設定'!$B$3,"期限超過",IF(H157='項目設定'!$B$3,"本日対応","予定あり")))))))))))</x:f>
      </x:c>
    </x:row>
    <x:row r="158" ht="25" customHeight="1">
      <x:c r="A158" s="72"/>
      <x:c r="B158" s="73"/>
      <x:c r="C158" s="72"/>
      <x:c r="D158" s="72"/>
      <x:c r="E158" s="72"/>
      <x:c r="F158" s="74"/>
      <x:c r="G158" s="72"/>
      <x:c r="H158" s="73"/>
      <x:c r="I158" s="73"/>
      <x:c r="J158" s="74"/>
      <x:c r="K158" s="72"/>
      <x:c r="L158" s="72"/>
      <x:c r="M158" s="50" t="str">
        <x:f>IF(COUNTA(A158:L158)=0,"",IF(OR(A158="",B158="",C158="",D158="",E158="",F158=""),"必須未入力",IF(SUMPRODUCT(--($A$9:$A$308=A158))&gt;1,"案件ID重複",IF(OR(OR(NOT(ISNUMBER(B158)),B158&lt;'項目設定'!$C$18,B158&gt;'項目設定'!$C$19,IF(ISNUMBER(B158),MOD(B158,1)&lt;&gt;0,FALSE)),AND(H158&lt;&gt;"",OR(NOT(ISNUMBER(H158)),H158&lt;'項目設定'!$C$18,H158&gt;'項目設定'!$C$19,IF(ISNUMBER(H158),MOD(H158,1)&lt;&gt;0,FALSE))),AND(I158&lt;&gt;"",OR(NOT(ISNUMBER(I158)),I158&lt;'項目設定'!$C$18,I158&gt;'項目設定'!$C$19,IF(ISNUMBER(I158),MOD(I158,1)&lt;&gt;0,FALSE)))),"日付要確認",IF(OR(COUNTIF('項目設定'!$B$6:$B$12,F158)=0,AND(J158&lt;&gt;"",COUNTIF('項目設定'!$E$6:$E$9,J158)=0)),"入力候補外",IF(OR(AND(H158&lt;&gt;"",H158&lt;B158),AND(I158&lt;&gt;"",I158&lt;B158)),"日付順要確認",IF(F158='項目設定'!$B$12,IF(K158="","終了理由未入力","終了"),IF(G158="","次の作業未入力",IF(H158="","次回日未設定",IF(H158&lt;'項目設定'!$B$3,"期限超過",IF(H158='項目設定'!$B$3,"本日対応","予定あり")))))))))))</x:f>
      </x:c>
    </x:row>
    <x:row r="159" ht="25" customHeight="1">
      <x:c r="A159" s="72"/>
      <x:c r="B159" s="73"/>
      <x:c r="C159" s="72"/>
      <x:c r="D159" s="72"/>
      <x:c r="E159" s="72"/>
      <x:c r="F159" s="74"/>
      <x:c r="G159" s="72"/>
      <x:c r="H159" s="73"/>
      <x:c r="I159" s="73"/>
      <x:c r="J159" s="74"/>
      <x:c r="K159" s="72"/>
      <x:c r="L159" s="72"/>
      <x:c r="M159" s="50" t="str">
        <x:f>IF(COUNTA(A159:L159)=0,"",IF(OR(A159="",B159="",C159="",D159="",E159="",F159=""),"必須未入力",IF(SUMPRODUCT(--($A$9:$A$308=A159))&gt;1,"案件ID重複",IF(OR(OR(NOT(ISNUMBER(B159)),B159&lt;'項目設定'!$C$18,B159&gt;'項目設定'!$C$19,IF(ISNUMBER(B159),MOD(B159,1)&lt;&gt;0,FALSE)),AND(H159&lt;&gt;"",OR(NOT(ISNUMBER(H159)),H159&lt;'項目設定'!$C$18,H159&gt;'項目設定'!$C$19,IF(ISNUMBER(H159),MOD(H159,1)&lt;&gt;0,FALSE))),AND(I159&lt;&gt;"",OR(NOT(ISNUMBER(I159)),I159&lt;'項目設定'!$C$18,I159&gt;'項目設定'!$C$19,IF(ISNUMBER(I159),MOD(I159,1)&lt;&gt;0,FALSE)))),"日付要確認",IF(OR(COUNTIF('項目設定'!$B$6:$B$12,F159)=0,AND(J159&lt;&gt;"",COUNTIF('項目設定'!$E$6:$E$9,J159)=0)),"入力候補外",IF(OR(AND(H159&lt;&gt;"",H159&lt;B159),AND(I159&lt;&gt;"",I159&lt;B159)),"日付順要確認",IF(F159='項目設定'!$B$12,IF(K159="","終了理由未入力","終了"),IF(G159="","次の作業未入力",IF(H159="","次回日未設定",IF(H159&lt;'項目設定'!$B$3,"期限超過",IF(H159='項目設定'!$B$3,"本日対応","予定あり")))))))))))</x:f>
      </x:c>
    </x:row>
    <x:row r="160" ht="25" customHeight="1">
      <x:c r="A160" s="72"/>
      <x:c r="B160" s="73"/>
      <x:c r="C160" s="72"/>
      <x:c r="D160" s="72"/>
      <x:c r="E160" s="72"/>
      <x:c r="F160" s="74"/>
      <x:c r="G160" s="72"/>
      <x:c r="H160" s="73"/>
      <x:c r="I160" s="73"/>
      <x:c r="J160" s="74"/>
      <x:c r="K160" s="72"/>
      <x:c r="L160" s="72"/>
      <x:c r="M160" s="50" t="str">
        <x:f>IF(COUNTA(A160:L160)=0,"",IF(OR(A160="",B160="",C160="",D160="",E160="",F160=""),"必須未入力",IF(SUMPRODUCT(--($A$9:$A$308=A160))&gt;1,"案件ID重複",IF(OR(OR(NOT(ISNUMBER(B160)),B160&lt;'項目設定'!$C$18,B160&gt;'項目設定'!$C$19,IF(ISNUMBER(B160),MOD(B160,1)&lt;&gt;0,FALSE)),AND(H160&lt;&gt;"",OR(NOT(ISNUMBER(H160)),H160&lt;'項目設定'!$C$18,H160&gt;'項目設定'!$C$19,IF(ISNUMBER(H160),MOD(H160,1)&lt;&gt;0,FALSE))),AND(I160&lt;&gt;"",OR(NOT(ISNUMBER(I160)),I160&lt;'項目設定'!$C$18,I160&gt;'項目設定'!$C$19,IF(ISNUMBER(I160),MOD(I160,1)&lt;&gt;0,FALSE)))),"日付要確認",IF(OR(COUNTIF('項目設定'!$B$6:$B$12,F160)=0,AND(J160&lt;&gt;"",COUNTIF('項目設定'!$E$6:$E$9,J160)=0)),"入力候補外",IF(OR(AND(H160&lt;&gt;"",H160&lt;B160),AND(I160&lt;&gt;"",I160&lt;B160)),"日付順要確認",IF(F160='項目設定'!$B$12,IF(K160="","終了理由未入力","終了"),IF(G160="","次の作業未入力",IF(H160="","次回日未設定",IF(H160&lt;'項目設定'!$B$3,"期限超過",IF(H160='項目設定'!$B$3,"本日対応","予定あり")))))))))))</x:f>
      </x:c>
    </x:row>
    <x:row r="161" ht="25" customHeight="1">
      <x:c r="A161" s="72"/>
      <x:c r="B161" s="73"/>
      <x:c r="C161" s="72"/>
      <x:c r="D161" s="72"/>
      <x:c r="E161" s="72"/>
      <x:c r="F161" s="74"/>
      <x:c r="G161" s="72"/>
      <x:c r="H161" s="73"/>
      <x:c r="I161" s="73"/>
      <x:c r="J161" s="74"/>
      <x:c r="K161" s="72"/>
      <x:c r="L161" s="72"/>
      <x:c r="M161" s="50" t="str">
        <x:f>IF(COUNTA(A161:L161)=0,"",IF(OR(A161="",B161="",C161="",D161="",E161="",F161=""),"必須未入力",IF(SUMPRODUCT(--($A$9:$A$308=A161))&gt;1,"案件ID重複",IF(OR(OR(NOT(ISNUMBER(B161)),B161&lt;'項目設定'!$C$18,B161&gt;'項目設定'!$C$19,IF(ISNUMBER(B161),MOD(B161,1)&lt;&gt;0,FALSE)),AND(H161&lt;&gt;"",OR(NOT(ISNUMBER(H161)),H161&lt;'項目設定'!$C$18,H161&gt;'項目設定'!$C$19,IF(ISNUMBER(H161),MOD(H161,1)&lt;&gt;0,FALSE))),AND(I161&lt;&gt;"",OR(NOT(ISNUMBER(I161)),I161&lt;'項目設定'!$C$18,I161&gt;'項目設定'!$C$19,IF(ISNUMBER(I161),MOD(I161,1)&lt;&gt;0,FALSE)))),"日付要確認",IF(OR(COUNTIF('項目設定'!$B$6:$B$12,F161)=0,AND(J161&lt;&gt;"",COUNTIF('項目設定'!$E$6:$E$9,J161)=0)),"入力候補外",IF(OR(AND(H161&lt;&gt;"",H161&lt;B161),AND(I161&lt;&gt;"",I161&lt;B161)),"日付順要確認",IF(F161='項目設定'!$B$12,IF(K161="","終了理由未入力","終了"),IF(G161="","次の作業未入力",IF(H161="","次回日未設定",IF(H161&lt;'項目設定'!$B$3,"期限超過",IF(H161='項目設定'!$B$3,"本日対応","予定あり")))))))))))</x:f>
      </x:c>
    </x:row>
    <x:row r="162" ht="25" customHeight="1">
      <x:c r="A162" s="72"/>
      <x:c r="B162" s="73"/>
      <x:c r="C162" s="72"/>
      <x:c r="D162" s="72"/>
      <x:c r="E162" s="72"/>
      <x:c r="F162" s="74"/>
      <x:c r="G162" s="72"/>
      <x:c r="H162" s="73"/>
      <x:c r="I162" s="73"/>
      <x:c r="J162" s="74"/>
      <x:c r="K162" s="72"/>
      <x:c r="L162" s="72"/>
      <x:c r="M162" s="50" t="str">
        <x:f>IF(COUNTA(A162:L162)=0,"",IF(OR(A162="",B162="",C162="",D162="",E162="",F162=""),"必須未入力",IF(SUMPRODUCT(--($A$9:$A$308=A162))&gt;1,"案件ID重複",IF(OR(OR(NOT(ISNUMBER(B162)),B162&lt;'項目設定'!$C$18,B162&gt;'項目設定'!$C$19,IF(ISNUMBER(B162),MOD(B162,1)&lt;&gt;0,FALSE)),AND(H162&lt;&gt;"",OR(NOT(ISNUMBER(H162)),H162&lt;'項目設定'!$C$18,H162&gt;'項目設定'!$C$19,IF(ISNUMBER(H162),MOD(H162,1)&lt;&gt;0,FALSE))),AND(I162&lt;&gt;"",OR(NOT(ISNUMBER(I162)),I162&lt;'項目設定'!$C$18,I162&gt;'項目設定'!$C$19,IF(ISNUMBER(I162),MOD(I162,1)&lt;&gt;0,FALSE)))),"日付要確認",IF(OR(COUNTIF('項目設定'!$B$6:$B$12,F162)=0,AND(J162&lt;&gt;"",COUNTIF('項目設定'!$E$6:$E$9,J162)=0)),"入力候補外",IF(OR(AND(H162&lt;&gt;"",H162&lt;B162),AND(I162&lt;&gt;"",I162&lt;B162)),"日付順要確認",IF(F162='項目設定'!$B$12,IF(K162="","終了理由未入力","終了"),IF(G162="","次の作業未入力",IF(H162="","次回日未設定",IF(H162&lt;'項目設定'!$B$3,"期限超過",IF(H162='項目設定'!$B$3,"本日対応","予定あり")))))))))))</x:f>
      </x:c>
    </x:row>
    <x:row r="163" ht="25" customHeight="1">
      <x:c r="A163" s="72"/>
      <x:c r="B163" s="73"/>
      <x:c r="C163" s="72"/>
      <x:c r="D163" s="72"/>
      <x:c r="E163" s="72"/>
      <x:c r="F163" s="74"/>
      <x:c r="G163" s="72"/>
      <x:c r="H163" s="73"/>
      <x:c r="I163" s="73"/>
      <x:c r="J163" s="74"/>
      <x:c r="K163" s="72"/>
      <x:c r="L163" s="72"/>
      <x:c r="M163" s="50" t="str">
        <x:f>IF(COUNTA(A163:L163)=0,"",IF(OR(A163="",B163="",C163="",D163="",E163="",F163=""),"必須未入力",IF(SUMPRODUCT(--($A$9:$A$308=A163))&gt;1,"案件ID重複",IF(OR(OR(NOT(ISNUMBER(B163)),B163&lt;'項目設定'!$C$18,B163&gt;'項目設定'!$C$19,IF(ISNUMBER(B163),MOD(B163,1)&lt;&gt;0,FALSE)),AND(H163&lt;&gt;"",OR(NOT(ISNUMBER(H163)),H163&lt;'項目設定'!$C$18,H163&gt;'項目設定'!$C$19,IF(ISNUMBER(H163),MOD(H163,1)&lt;&gt;0,FALSE))),AND(I163&lt;&gt;"",OR(NOT(ISNUMBER(I163)),I163&lt;'項目設定'!$C$18,I163&gt;'項目設定'!$C$19,IF(ISNUMBER(I163),MOD(I163,1)&lt;&gt;0,FALSE)))),"日付要確認",IF(OR(COUNTIF('項目設定'!$B$6:$B$12,F163)=0,AND(J163&lt;&gt;"",COUNTIF('項目設定'!$E$6:$E$9,J163)=0)),"入力候補外",IF(OR(AND(H163&lt;&gt;"",H163&lt;B163),AND(I163&lt;&gt;"",I163&lt;B163)),"日付順要確認",IF(F163='項目設定'!$B$12,IF(K163="","終了理由未入力","終了"),IF(G163="","次の作業未入力",IF(H163="","次回日未設定",IF(H163&lt;'項目設定'!$B$3,"期限超過",IF(H163='項目設定'!$B$3,"本日対応","予定あり")))))))))))</x:f>
      </x:c>
    </x:row>
    <x:row r="164" ht="25" customHeight="1">
      <x:c r="A164" s="72"/>
      <x:c r="B164" s="73"/>
      <x:c r="C164" s="72"/>
      <x:c r="D164" s="72"/>
      <x:c r="E164" s="72"/>
      <x:c r="F164" s="74"/>
      <x:c r="G164" s="72"/>
      <x:c r="H164" s="73"/>
      <x:c r="I164" s="73"/>
      <x:c r="J164" s="74"/>
      <x:c r="K164" s="72"/>
      <x:c r="L164" s="72"/>
      <x:c r="M164" s="50" t="str">
        <x:f>IF(COUNTA(A164:L164)=0,"",IF(OR(A164="",B164="",C164="",D164="",E164="",F164=""),"必須未入力",IF(SUMPRODUCT(--($A$9:$A$308=A164))&gt;1,"案件ID重複",IF(OR(OR(NOT(ISNUMBER(B164)),B164&lt;'項目設定'!$C$18,B164&gt;'項目設定'!$C$19,IF(ISNUMBER(B164),MOD(B164,1)&lt;&gt;0,FALSE)),AND(H164&lt;&gt;"",OR(NOT(ISNUMBER(H164)),H164&lt;'項目設定'!$C$18,H164&gt;'項目設定'!$C$19,IF(ISNUMBER(H164),MOD(H164,1)&lt;&gt;0,FALSE))),AND(I164&lt;&gt;"",OR(NOT(ISNUMBER(I164)),I164&lt;'項目設定'!$C$18,I164&gt;'項目設定'!$C$19,IF(ISNUMBER(I164),MOD(I164,1)&lt;&gt;0,FALSE)))),"日付要確認",IF(OR(COUNTIF('項目設定'!$B$6:$B$12,F164)=0,AND(J164&lt;&gt;"",COUNTIF('項目設定'!$E$6:$E$9,J164)=0)),"入力候補外",IF(OR(AND(H164&lt;&gt;"",H164&lt;B164),AND(I164&lt;&gt;"",I164&lt;B164)),"日付順要確認",IF(F164='項目設定'!$B$12,IF(K164="","終了理由未入力","終了"),IF(G164="","次の作業未入力",IF(H164="","次回日未設定",IF(H164&lt;'項目設定'!$B$3,"期限超過",IF(H164='項目設定'!$B$3,"本日対応","予定あり")))))))))))</x:f>
      </x:c>
    </x:row>
    <x:row r="165" ht="25" customHeight="1">
      <x:c r="A165" s="72"/>
      <x:c r="B165" s="73"/>
      <x:c r="C165" s="72"/>
      <x:c r="D165" s="72"/>
      <x:c r="E165" s="72"/>
      <x:c r="F165" s="74"/>
      <x:c r="G165" s="72"/>
      <x:c r="H165" s="73"/>
      <x:c r="I165" s="73"/>
      <x:c r="J165" s="74"/>
      <x:c r="K165" s="72"/>
      <x:c r="L165" s="72"/>
      <x:c r="M165" s="50" t="str">
        <x:f>IF(COUNTA(A165:L165)=0,"",IF(OR(A165="",B165="",C165="",D165="",E165="",F165=""),"必須未入力",IF(SUMPRODUCT(--($A$9:$A$308=A165))&gt;1,"案件ID重複",IF(OR(OR(NOT(ISNUMBER(B165)),B165&lt;'項目設定'!$C$18,B165&gt;'項目設定'!$C$19,IF(ISNUMBER(B165),MOD(B165,1)&lt;&gt;0,FALSE)),AND(H165&lt;&gt;"",OR(NOT(ISNUMBER(H165)),H165&lt;'項目設定'!$C$18,H165&gt;'項目設定'!$C$19,IF(ISNUMBER(H165),MOD(H165,1)&lt;&gt;0,FALSE))),AND(I165&lt;&gt;"",OR(NOT(ISNUMBER(I165)),I165&lt;'項目設定'!$C$18,I165&gt;'項目設定'!$C$19,IF(ISNUMBER(I165),MOD(I165,1)&lt;&gt;0,FALSE)))),"日付要確認",IF(OR(COUNTIF('項目設定'!$B$6:$B$12,F165)=0,AND(J165&lt;&gt;"",COUNTIF('項目設定'!$E$6:$E$9,J165)=0)),"入力候補外",IF(OR(AND(H165&lt;&gt;"",H165&lt;B165),AND(I165&lt;&gt;"",I165&lt;B165)),"日付順要確認",IF(F165='項目設定'!$B$12,IF(K165="","終了理由未入力","終了"),IF(G165="","次の作業未入力",IF(H165="","次回日未設定",IF(H165&lt;'項目設定'!$B$3,"期限超過",IF(H165='項目設定'!$B$3,"本日対応","予定あり")))))))))))</x:f>
      </x:c>
    </x:row>
    <x:row r="166" ht="25" customHeight="1">
      <x:c r="A166" s="72"/>
      <x:c r="B166" s="73"/>
      <x:c r="C166" s="72"/>
      <x:c r="D166" s="72"/>
      <x:c r="E166" s="72"/>
      <x:c r="F166" s="74"/>
      <x:c r="G166" s="72"/>
      <x:c r="H166" s="73"/>
      <x:c r="I166" s="73"/>
      <x:c r="J166" s="74"/>
      <x:c r="K166" s="72"/>
      <x:c r="L166" s="72"/>
      <x:c r="M166" s="50" t="str">
        <x:f>IF(COUNTA(A166:L166)=0,"",IF(OR(A166="",B166="",C166="",D166="",E166="",F166=""),"必須未入力",IF(SUMPRODUCT(--($A$9:$A$308=A166))&gt;1,"案件ID重複",IF(OR(OR(NOT(ISNUMBER(B166)),B166&lt;'項目設定'!$C$18,B166&gt;'項目設定'!$C$19,IF(ISNUMBER(B166),MOD(B166,1)&lt;&gt;0,FALSE)),AND(H166&lt;&gt;"",OR(NOT(ISNUMBER(H166)),H166&lt;'項目設定'!$C$18,H166&gt;'項目設定'!$C$19,IF(ISNUMBER(H166),MOD(H166,1)&lt;&gt;0,FALSE))),AND(I166&lt;&gt;"",OR(NOT(ISNUMBER(I166)),I166&lt;'項目設定'!$C$18,I166&gt;'項目設定'!$C$19,IF(ISNUMBER(I166),MOD(I166,1)&lt;&gt;0,FALSE)))),"日付要確認",IF(OR(COUNTIF('項目設定'!$B$6:$B$12,F166)=0,AND(J166&lt;&gt;"",COUNTIF('項目設定'!$E$6:$E$9,J166)=0)),"入力候補外",IF(OR(AND(H166&lt;&gt;"",H166&lt;B166),AND(I166&lt;&gt;"",I166&lt;B166)),"日付順要確認",IF(F166='項目設定'!$B$12,IF(K166="","終了理由未入力","終了"),IF(G166="","次の作業未入力",IF(H166="","次回日未設定",IF(H166&lt;'項目設定'!$B$3,"期限超過",IF(H166='項目設定'!$B$3,"本日対応","予定あり")))))))))))</x:f>
      </x:c>
    </x:row>
    <x:row r="167" ht="25" customHeight="1">
      <x:c r="A167" s="72"/>
      <x:c r="B167" s="73"/>
      <x:c r="C167" s="72"/>
      <x:c r="D167" s="72"/>
      <x:c r="E167" s="72"/>
      <x:c r="F167" s="74"/>
      <x:c r="G167" s="72"/>
      <x:c r="H167" s="73"/>
      <x:c r="I167" s="73"/>
      <x:c r="J167" s="74"/>
      <x:c r="K167" s="72"/>
      <x:c r="L167" s="72"/>
      <x:c r="M167" s="50" t="str">
        <x:f>IF(COUNTA(A167:L167)=0,"",IF(OR(A167="",B167="",C167="",D167="",E167="",F167=""),"必須未入力",IF(SUMPRODUCT(--($A$9:$A$308=A167))&gt;1,"案件ID重複",IF(OR(OR(NOT(ISNUMBER(B167)),B167&lt;'項目設定'!$C$18,B167&gt;'項目設定'!$C$19,IF(ISNUMBER(B167),MOD(B167,1)&lt;&gt;0,FALSE)),AND(H167&lt;&gt;"",OR(NOT(ISNUMBER(H167)),H167&lt;'項目設定'!$C$18,H167&gt;'項目設定'!$C$19,IF(ISNUMBER(H167),MOD(H167,1)&lt;&gt;0,FALSE))),AND(I167&lt;&gt;"",OR(NOT(ISNUMBER(I167)),I167&lt;'項目設定'!$C$18,I167&gt;'項目設定'!$C$19,IF(ISNUMBER(I167),MOD(I167,1)&lt;&gt;0,FALSE)))),"日付要確認",IF(OR(COUNTIF('項目設定'!$B$6:$B$12,F167)=0,AND(J167&lt;&gt;"",COUNTIF('項目設定'!$E$6:$E$9,J167)=0)),"入力候補外",IF(OR(AND(H167&lt;&gt;"",H167&lt;B167),AND(I167&lt;&gt;"",I167&lt;B167)),"日付順要確認",IF(F167='項目設定'!$B$12,IF(K167="","終了理由未入力","終了"),IF(G167="","次の作業未入力",IF(H167="","次回日未設定",IF(H167&lt;'項目設定'!$B$3,"期限超過",IF(H167='項目設定'!$B$3,"本日対応","予定あり")))))))))))</x:f>
      </x:c>
    </x:row>
    <x:row r="168" ht="25" customHeight="1">
      <x:c r="A168" s="72"/>
      <x:c r="B168" s="73"/>
      <x:c r="C168" s="72"/>
      <x:c r="D168" s="72"/>
      <x:c r="E168" s="72"/>
      <x:c r="F168" s="74"/>
      <x:c r="G168" s="72"/>
      <x:c r="H168" s="73"/>
      <x:c r="I168" s="73"/>
      <x:c r="J168" s="74"/>
      <x:c r="K168" s="72"/>
      <x:c r="L168" s="72"/>
      <x:c r="M168" s="50" t="str">
        <x:f>IF(COUNTA(A168:L168)=0,"",IF(OR(A168="",B168="",C168="",D168="",E168="",F168=""),"必須未入力",IF(SUMPRODUCT(--($A$9:$A$308=A168))&gt;1,"案件ID重複",IF(OR(OR(NOT(ISNUMBER(B168)),B168&lt;'項目設定'!$C$18,B168&gt;'項目設定'!$C$19,IF(ISNUMBER(B168),MOD(B168,1)&lt;&gt;0,FALSE)),AND(H168&lt;&gt;"",OR(NOT(ISNUMBER(H168)),H168&lt;'項目設定'!$C$18,H168&gt;'項目設定'!$C$19,IF(ISNUMBER(H168),MOD(H168,1)&lt;&gt;0,FALSE))),AND(I168&lt;&gt;"",OR(NOT(ISNUMBER(I168)),I168&lt;'項目設定'!$C$18,I168&gt;'項目設定'!$C$19,IF(ISNUMBER(I168),MOD(I168,1)&lt;&gt;0,FALSE)))),"日付要確認",IF(OR(COUNTIF('項目設定'!$B$6:$B$12,F168)=0,AND(J168&lt;&gt;"",COUNTIF('項目設定'!$E$6:$E$9,J168)=0)),"入力候補外",IF(OR(AND(H168&lt;&gt;"",H168&lt;B168),AND(I168&lt;&gt;"",I168&lt;B168)),"日付順要確認",IF(F168='項目設定'!$B$12,IF(K168="","終了理由未入力","終了"),IF(G168="","次の作業未入力",IF(H168="","次回日未設定",IF(H168&lt;'項目設定'!$B$3,"期限超過",IF(H168='項目設定'!$B$3,"本日対応","予定あり")))))))))))</x:f>
      </x:c>
    </x:row>
    <x:row r="169" ht="25" customHeight="1">
      <x:c r="A169" s="72"/>
      <x:c r="B169" s="73"/>
      <x:c r="C169" s="72"/>
      <x:c r="D169" s="72"/>
      <x:c r="E169" s="72"/>
      <x:c r="F169" s="74"/>
      <x:c r="G169" s="72"/>
      <x:c r="H169" s="73"/>
      <x:c r="I169" s="73"/>
      <x:c r="J169" s="74"/>
      <x:c r="K169" s="72"/>
      <x:c r="L169" s="72"/>
      <x:c r="M169" s="50" t="str">
        <x:f>IF(COUNTA(A169:L169)=0,"",IF(OR(A169="",B169="",C169="",D169="",E169="",F169=""),"必須未入力",IF(SUMPRODUCT(--($A$9:$A$308=A169))&gt;1,"案件ID重複",IF(OR(OR(NOT(ISNUMBER(B169)),B169&lt;'項目設定'!$C$18,B169&gt;'項目設定'!$C$19,IF(ISNUMBER(B169),MOD(B169,1)&lt;&gt;0,FALSE)),AND(H169&lt;&gt;"",OR(NOT(ISNUMBER(H169)),H169&lt;'項目設定'!$C$18,H169&gt;'項目設定'!$C$19,IF(ISNUMBER(H169),MOD(H169,1)&lt;&gt;0,FALSE))),AND(I169&lt;&gt;"",OR(NOT(ISNUMBER(I169)),I169&lt;'項目設定'!$C$18,I169&gt;'項目設定'!$C$19,IF(ISNUMBER(I169),MOD(I169,1)&lt;&gt;0,FALSE)))),"日付要確認",IF(OR(COUNTIF('項目設定'!$B$6:$B$12,F169)=0,AND(J169&lt;&gt;"",COUNTIF('項目設定'!$E$6:$E$9,J169)=0)),"入力候補外",IF(OR(AND(H169&lt;&gt;"",H169&lt;B169),AND(I169&lt;&gt;"",I169&lt;B169)),"日付順要確認",IF(F169='項目設定'!$B$12,IF(K169="","終了理由未入力","終了"),IF(G169="","次の作業未入力",IF(H169="","次回日未設定",IF(H169&lt;'項目設定'!$B$3,"期限超過",IF(H169='項目設定'!$B$3,"本日対応","予定あり")))))))))))</x:f>
      </x:c>
    </x:row>
    <x:row r="170" ht="25" customHeight="1">
      <x:c r="A170" s="72"/>
      <x:c r="B170" s="73"/>
      <x:c r="C170" s="72"/>
      <x:c r="D170" s="72"/>
      <x:c r="E170" s="72"/>
      <x:c r="F170" s="74"/>
      <x:c r="G170" s="72"/>
      <x:c r="H170" s="73"/>
      <x:c r="I170" s="73"/>
      <x:c r="J170" s="74"/>
      <x:c r="K170" s="72"/>
      <x:c r="L170" s="72"/>
      <x:c r="M170" s="50" t="str">
        <x:f>IF(COUNTA(A170:L170)=0,"",IF(OR(A170="",B170="",C170="",D170="",E170="",F170=""),"必須未入力",IF(SUMPRODUCT(--($A$9:$A$308=A170))&gt;1,"案件ID重複",IF(OR(OR(NOT(ISNUMBER(B170)),B170&lt;'項目設定'!$C$18,B170&gt;'項目設定'!$C$19,IF(ISNUMBER(B170),MOD(B170,1)&lt;&gt;0,FALSE)),AND(H170&lt;&gt;"",OR(NOT(ISNUMBER(H170)),H170&lt;'項目設定'!$C$18,H170&gt;'項目設定'!$C$19,IF(ISNUMBER(H170),MOD(H170,1)&lt;&gt;0,FALSE))),AND(I170&lt;&gt;"",OR(NOT(ISNUMBER(I170)),I170&lt;'項目設定'!$C$18,I170&gt;'項目設定'!$C$19,IF(ISNUMBER(I170),MOD(I170,1)&lt;&gt;0,FALSE)))),"日付要確認",IF(OR(COUNTIF('項目設定'!$B$6:$B$12,F170)=0,AND(J170&lt;&gt;"",COUNTIF('項目設定'!$E$6:$E$9,J170)=0)),"入力候補外",IF(OR(AND(H170&lt;&gt;"",H170&lt;B170),AND(I170&lt;&gt;"",I170&lt;B170)),"日付順要確認",IF(F170='項目設定'!$B$12,IF(K170="","終了理由未入力","終了"),IF(G170="","次の作業未入力",IF(H170="","次回日未設定",IF(H170&lt;'項目設定'!$B$3,"期限超過",IF(H170='項目設定'!$B$3,"本日対応","予定あり")))))))))))</x:f>
      </x:c>
    </x:row>
    <x:row r="171" ht="25" customHeight="1">
      <x:c r="A171" s="72"/>
      <x:c r="B171" s="73"/>
      <x:c r="C171" s="72"/>
      <x:c r="D171" s="72"/>
      <x:c r="E171" s="72"/>
      <x:c r="F171" s="74"/>
      <x:c r="G171" s="72"/>
      <x:c r="H171" s="73"/>
      <x:c r="I171" s="73"/>
      <x:c r="J171" s="74"/>
      <x:c r="K171" s="72"/>
      <x:c r="L171" s="72"/>
      <x:c r="M171" s="50" t="str">
        <x:f>IF(COUNTA(A171:L171)=0,"",IF(OR(A171="",B171="",C171="",D171="",E171="",F171=""),"必須未入力",IF(SUMPRODUCT(--($A$9:$A$308=A171))&gt;1,"案件ID重複",IF(OR(OR(NOT(ISNUMBER(B171)),B171&lt;'項目設定'!$C$18,B171&gt;'項目設定'!$C$19,IF(ISNUMBER(B171),MOD(B171,1)&lt;&gt;0,FALSE)),AND(H171&lt;&gt;"",OR(NOT(ISNUMBER(H171)),H171&lt;'項目設定'!$C$18,H171&gt;'項目設定'!$C$19,IF(ISNUMBER(H171),MOD(H171,1)&lt;&gt;0,FALSE))),AND(I171&lt;&gt;"",OR(NOT(ISNUMBER(I171)),I171&lt;'項目設定'!$C$18,I171&gt;'項目設定'!$C$19,IF(ISNUMBER(I171),MOD(I171,1)&lt;&gt;0,FALSE)))),"日付要確認",IF(OR(COUNTIF('項目設定'!$B$6:$B$12,F171)=0,AND(J171&lt;&gt;"",COUNTIF('項目設定'!$E$6:$E$9,J171)=0)),"入力候補外",IF(OR(AND(H171&lt;&gt;"",H171&lt;B171),AND(I171&lt;&gt;"",I171&lt;B171)),"日付順要確認",IF(F171='項目設定'!$B$12,IF(K171="","終了理由未入力","終了"),IF(G171="","次の作業未入力",IF(H171="","次回日未設定",IF(H171&lt;'項目設定'!$B$3,"期限超過",IF(H171='項目設定'!$B$3,"本日対応","予定あり")))))))))))</x:f>
      </x:c>
    </x:row>
    <x:row r="172" ht="25" customHeight="1">
      <x:c r="A172" s="72"/>
      <x:c r="B172" s="73"/>
      <x:c r="C172" s="72"/>
      <x:c r="D172" s="72"/>
      <x:c r="E172" s="72"/>
      <x:c r="F172" s="74"/>
      <x:c r="G172" s="72"/>
      <x:c r="H172" s="73"/>
      <x:c r="I172" s="73"/>
      <x:c r="J172" s="74"/>
      <x:c r="K172" s="72"/>
      <x:c r="L172" s="72"/>
      <x:c r="M172" s="50" t="str">
        <x:f>IF(COUNTA(A172:L172)=0,"",IF(OR(A172="",B172="",C172="",D172="",E172="",F172=""),"必須未入力",IF(SUMPRODUCT(--($A$9:$A$308=A172))&gt;1,"案件ID重複",IF(OR(OR(NOT(ISNUMBER(B172)),B172&lt;'項目設定'!$C$18,B172&gt;'項目設定'!$C$19,IF(ISNUMBER(B172),MOD(B172,1)&lt;&gt;0,FALSE)),AND(H172&lt;&gt;"",OR(NOT(ISNUMBER(H172)),H172&lt;'項目設定'!$C$18,H172&gt;'項目設定'!$C$19,IF(ISNUMBER(H172),MOD(H172,1)&lt;&gt;0,FALSE))),AND(I172&lt;&gt;"",OR(NOT(ISNUMBER(I172)),I172&lt;'項目設定'!$C$18,I172&gt;'項目設定'!$C$19,IF(ISNUMBER(I172),MOD(I172,1)&lt;&gt;0,FALSE)))),"日付要確認",IF(OR(COUNTIF('項目設定'!$B$6:$B$12,F172)=0,AND(J172&lt;&gt;"",COUNTIF('項目設定'!$E$6:$E$9,J172)=0)),"入力候補外",IF(OR(AND(H172&lt;&gt;"",H172&lt;B172),AND(I172&lt;&gt;"",I172&lt;B172)),"日付順要確認",IF(F172='項目設定'!$B$12,IF(K172="","終了理由未入力","終了"),IF(G172="","次の作業未入力",IF(H172="","次回日未設定",IF(H172&lt;'項目設定'!$B$3,"期限超過",IF(H172='項目設定'!$B$3,"本日対応","予定あり")))))))))))</x:f>
      </x:c>
    </x:row>
    <x:row r="173" ht="25" customHeight="1">
      <x:c r="A173" s="72"/>
      <x:c r="B173" s="73"/>
      <x:c r="C173" s="72"/>
      <x:c r="D173" s="72"/>
      <x:c r="E173" s="72"/>
      <x:c r="F173" s="74"/>
      <x:c r="G173" s="72"/>
      <x:c r="H173" s="73"/>
      <x:c r="I173" s="73"/>
      <x:c r="J173" s="74"/>
      <x:c r="K173" s="72"/>
      <x:c r="L173" s="72"/>
      <x:c r="M173" s="50" t="str">
        <x:f>IF(COUNTA(A173:L173)=0,"",IF(OR(A173="",B173="",C173="",D173="",E173="",F173=""),"必須未入力",IF(SUMPRODUCT(--($A$9:$A$308=A173))&gt;1,"案件ID重複",IF(OR(OR(NOT(ISNUMBER(B173)),B173&lt;'項目設定'!$C$18,B173&gt;'項目設定'!$C$19,IF(ISNUMBER(B173),MOD(B173,1)&lt;&gt;0,FALSE)),AND(H173&lt;&gt;"",OR(NOT(ISNUMBER(H173)),H173&lt;'項目設定'!$C$18,H173&gt;'項目設定'!$C$19,IF(ISNUMBER(H173),MOD(H173,1)&lt;&gt;0,FALSE))),AND(I173&lt;&gt;"",OR(NOT(ISNUMBER(I173)),I173&lt;'項目設定'!$C$18,I173&gt;'項目設定'!$C$19,IF(ISNUMBER(I173),MOD(I173,1)&lt;&gt;0,FALSE)))),"日付要確認",IF(OR(COUNTIF('項目設定'!$B$6:$B$12,F173)=0,AND(J173&lt;&gt;"",COUNTIF('項目設定'!$E$6:$E$9,J173)=0)),"入力候補外",IF(OR(AND(H173&lt;&gt;"",H173&lt;B173),AND(I173&lt;&gt;"",I173&lt;B173)),"日付順要確認",IF(F173='項目設定'!$B$12,IF(K173="","終了理由未入力","終了"),IF(G173="","次の作業未入力",IF(H173="","次回日未設定",IF(H173&lt;'項目設定'!$B$3,"期限超過",IF(H173='項目設定'!$B$3,"本日対応","予定あり")))))))))))</x:f>
      </x:c>
    </x:row>
    <x:row r="174" ht="25" customHeight="1">
      <x:c r="A174" s="72"/>
      <x:c r="B174" s="73"/>
      <x:c r="C174" s="72"/>
      <x:c r="D174" s="72"/>
      <x:c r="E174" s="72"/>
      <x:c r="F174" s="74"/>
      <x:c r="G174" s="72"/>
      <x:c r="H174" s="73"/>
      <x:c r="I174" s="73"/>
      <x:c r="J174" s="74"/>
      <x:c r="K174" s="72"/>
      <x:c r="L174" s="72"/>
      <x:c r="M174" s="50" t="str">
        <x:f>IF(COUNTA(A174:L174)=0,"",IF(OR(A174="",B174="",C174="",D174="",E174="",F174=""),"必須未入力",IF(SUMPRODUCT(--($A$9:$A$308=A174))&gt;1,"案件ID重複",IF(OR(OR(NOT(ISNUMBER(B174)),B174&lt;'項目設定'!$C$18,B174&gt;'項目設定'!$C$19,IF(ISNUMBER(B174),MOD(B174,1)&lt;&gt;0,FALSE)),AND(H174&lt;&gt;"",OR(NOT(ISNUMBER(H174)),H174&lt;'項目設定'!$C$18,H174&gt;'項目設定'!$C$19,IF(ISNUMBER(H174),MOD(H174,1)&lt;&gt;0,FALSE))),AND(I174&lt;&gt;"",OR(NOT(ISNUMBER(I174)),I174&lt;'項目設定'!$C$18,I174&gt;'項目設定'!$C$19,IF(ISNUMBER(I174),MOD(I174,1)&lt;&gt;0,FALSE)))),"日付要確認",IF(OR(COUNTIF('項目設定'!$B$6:$B$12,F174)=0,AND(J174&lt;&gt;"",COUNTIF('項目設定'!$E$6:$E$9,J174)=0)),"入力候補外",IF(OR(AND(H174&lt;&gt;"",H174&lt;B174),AND(I174&lt;&gt;"",I174&lt;B174)),"日付順要確認",IF(F174='項目設定'!$B$12,IF(K174="","終了理由未入力","終了"),IF(G174="","次の作業未入力",IF(H174="","次回日未設定",IF(H174&lt;'項目設定'!$B$3,"期限超過",IF(H174='項目設定'!$B$3,"本日対応","予定あり")))))))))))</x:f>
      </x:c>
    </x:row>
    <x:row r="175" ht="25" customHeight="1">
      <x:c r="A175" s="72"/>
      <x:c r="B175" s="73"/>
      <x:c r="C175" s="72"/>
      <x:c r="D175" s="72"/>
      <x:c r="E175" s="72"/>
      <x:c r="F175" s="74"/>
      <x:c r="G175" s="72"/>
      <x:c r="H175" s="73"/>
      <x:c r="I175" s="73"/>
      <x:c r="J175" s="74"/>
      <x:c r="K175" s="72"/>
      <x:c r="L175" s="72"/>
      <x:c r="M175" s="50" t="str">
        <x:f>IF(COUNTA(A175:L175)=0,"",IF(OR(A175="",B175="",C175="",D175="",E175="",F175=""),"必須未入力",IF(SUMPRODUCT(--($A$9:$A$308=A175))&gt;1,"案件ID重複",IF(OR(OR(NOT(ISNUMBER(B175)),B175&lt;'項目設定'!$C$18,B175&gt;'項目設定'!$C$19,IF(ISNUMBER(B175),MOD(B175,1)&lt;&gt;0,FALSE)),AND(H175&lt;&gt;"",OR(NOT(ISNUMBER(H175)),H175&lt;'項目設定'!$C$18,H175&gt;'項目設定'!$C$19,IF(ISNUMBER(H175),MOD(H175,1)&lt;&gt;0,FALSE))),AND(I175&lt;&gt;"",OR(NOT(ISNUMBER(I175)),I175&lt;'項目設定'!$C$18,I175&gt;'項目設定'!$C$19,IF(ISNUMBER(I175),MOD(I175,1)&lt;&gt;0,FALSE)))),"日付要確認",IF(OR(COUNTIF('項目設定'!$B$6:$B$12,F175)=0,AND(J175&lt;&gt;"",COUNTIF('項目設定'!$E$6:$E$9,J175)=0)),"入力候補外",IF(OR(AND(H175&lt;&gt;"",H175&lt;B175),AND(I175&lt;&gt;"",I175&lt;B175)),"日付順要確認",IF(F175='項目設定'!$B$12,IF(K175="","終了理由未入力","終了"),IF(G175="","次の作業未入力",IF(H175="","次回日未設定",IF(H175&lt;'項目設定'!$B$3,"期限超過",IF(H175='項目設定'!$B$3,"本日対応","予定あり")))))))))))</x:f>
      </x:c>
    </x:row>
    <x:row r="176" ht="25" customHeight="1">
      <x:c r="A176" s="72"/>
      <x:c r="B176" s="73"/>
      <x:c r="C176" s="72"/>
      <x:c r="D176" s="72"/>
      <x:c r="E176" s="72"/>
      <x:c r="F176" s="74"/>
      <x:c r="G176" s="72"/>
      <x:c r="H176" s="73"/>
      <x:c r="I176" s="73"/>
      <x:c r="J176" s="74"/>
      <x:c r="K176" s="72"/>
      <x:c r="L176" s="72"/>
      <x:c r="M176" s="50" t="str">
        <x:f>IF(COUNTA(A176:L176)=0,"",IF(OR(A176="",B176="",C176="",D176="",E176="",F176=""),"必須未入力",IF(SUMPRODUCT(--($A$9:$A$308=A176))&gt;1,"案件ID重複",IF(OR(OR(NOT(ISNUMBER(B176)),B176&lt;'項目設定'!$C$18,B176&gt;'項目設定'!$C$19,IF(ISNUMBER(B176),MOD(B176,1)&lt;&gt;0,FALSE)),AND(H176&lt;&gt;"",OR(NOT(ISNUMBER(H176)),H176&lt;'項目設定'!$C$18,H176&gt;'項目設定'!$C$19,IF(ISNUMBER(H176),MOD(H176,1)&lt;&gt;0,FALSE))),AND(I176&lt;&gt;"",OR(NOT(ISNUMBER(I176)),I176&lt;'項目設定'!$C$18,I176&gt;'項目設定'!$C$19,IF(ISNUMBER(I176),MOD(I176,1)&lt;&gt;0,FALSE)))),"日付要確認",IF(OR(COUNTIF('項目設定'!$B$6:$B$12,F176)=0,AND(J176&lt;&gt;"",COUNTIF('項目設定'!$E$6:$E$9,J176)=0)),"入力候補外",IF(OR(AND(H176&lt;&gt;"",H176&lt;B176),AND(I176&lt;&gt;"",I176&lt;B176)),"日付順要確認",IF(F176='項目設定'!$B$12,IF(K176="","終了理由未入力","終了"),IF(G176="","次の作業未入力",IF(H176="","次回日未設定",IF(H176&lt;'項目設定'!$B$3,"期限超過",IF(H176='項目設定'!$B$3,"本日対応","予定あり")))))))))))</x:f>
      </x:c>
    </x:row>
    <x:row r="177" ht="25" customHeight="1">
      <x:c r="A177" s="72"/>
      <x:c r="B177" s="73"/>
      <x:c r="C177" s="72"/>
      <x:c r="D177" s="72"/>
      <x:c r="E177" s="72"/>
      <x:c r="F177" s="74"/>
      <x:c r="G177" s="72"/>
      <x:c r="H177" s="73"/>
      <x:c r="I177" s="73"/>
      <x:c r="J177" s="74"/>
      <x:c r="K177" s="72"/>
      <x:c r="L177" s="72"/>
      <x:c r="M177" s="50" t="str">
        <x:f>IF(COUNTA(A177:L177)=0,"",IF(OR(A177="",B177="",C177="",D177="",E177="",F177=""),"必須未入力",IF(SUMPRODUCT(--($A$9:$A$308=A177))&gt;1,"案件ID重複",IF(OR(OR(NOT(ISNUMBER(B177)),B177&lt;'項目設定'!$C$18,B177&gt;'項目設定'!$C$19,IF(ISNUMBER(B177),MOD(B177,1)&lt;&gt;0,FALSE)),AND(H177&lt;&gt;"",OR(NOT(ISNUMBER(H177)),H177&lt;'項目設定'!$C$18,H177&gt;'項目設定'!$C$19,IF(ISNUMBER(H177),MOD(H177,1)&lt;&gt;0,FALSE))),AND(I177&lt;&gt;"",OR(NOT(ISNUMBER(I177)),I177&lt;'項目設定'!$C$18,I177&gt;'項目設定'!$C$19,IF(ISNUMBER(I177),MOD(I177,1)&lt;&gt;0,FALSE)))),"日付要確認",IF(OR(COUNTIF('項目設定'!$B$6:$B$12,F177)=0,AND(J177&lt;&gt;"",COUNTIF('項目設定'!$E$6:$E$9,J177)=0)),"入力候補外",IF(OR(AND(H177&lt;&gt;"",H177&lt;B177),AND(I177&lt;&gt;"",I177&lt;B177)),"日付順要確認",IF(F177='項目設定'!$B$12,IF(K177="","終了理由未入力","終了"),IF(G177="","次の作業未入力",IF(H177="","次回日未設定",IF(H177&lt;'項目設定'!$B$3,"期限超過",IF(H177='項目設定'!$B$3,"本日対応","予定あり")))))))))))</x:f>
      </x:c>
    </x:row>
    <x:row r="178" ht="25" customHeight="1">
      <x:c r="A178" s="72"/>
      <x:c r="B178" s="73"/>
      <x:c r="C178" s="72"/>
      <x:c r="D178" s="72"/>
      <x:c r="E178" s="72"/>
      <x:c r="F178" s="74"/>
      <x:c r="G178" s="72"/>
      <x:c r="H178" s="73"/>
      <x:c r="I178" s="73"/>
      <x:c r="J178" s="74"/>
      <x:c r="K178" s="72"/>
      <x:c r="L178" s="72"/>
      <x:c r="M178" s="50" t="str">
        <x:f>IF(COUNTA(A178:L178)=0,"",IF(OR(A178="",B178="",C178="",D178="",E178="",F178=""),"必須未入力",IF(SUMPRODUCT(--($A$9:$A$308=A178))&gt;1,"案件ID重複",IF(OR(OR(NOT(ISNUMBER(B178)),B178&lt;'項目設定'!$C$18,B178&gt;'項目設定'!$C$19,IF(ISNUMBER(B178),MOD(B178,1)&lt;&gt;0,FALSE)),AND(H178&lt;&gt;"",OR(NOT(ISNUMBER(H178)),H178&lt;'項目設定'!$C$18,H178&gt;'項目設定'!$C$19,IF(ISNUMBER(H178),MOD(H178,1)&lt;&gt;0,FALSE))),AND(I178&lt;&gt;"",OR(NOT(ISNUMBER(I178)),I178&lt;'項目設定'!$C$18,I178&gt;'項目設定'!$C$19,IF(ISNUMBER(I178),MOD(I178,1)&lt;&gt;0,FALSE)))),"日付要確認",IF(OR(COUNTIF('項目設定'!$B$6:$B$12,F178)=0,AND(J178&lt;&gt;"",COUNTIF('項目設定'!$E$6:$E$9,J178)=0)),"入力候補外",IF(OR(AND(H178&lt;&gt;"",H178&lt;B178),AND(I178&lt;&gt;"",I178&lt;B178)),"日付順要確認",IF(F178='項目設定'!$B$12,IF(K178="","終了理由未入力","終了"),IF(G178="","次の作業未入力",IF(H178="","次回日未設定",IF(H178&lt;'項目設定'!$B$3,"期限超過",IF(H178='項目設定'!$B$3,"本日対応","予定あり")))))))))))</x:f>
      </x:c>
    </x:row>
    <x:row r="179" ht="25" customHeight="1">
      <x:c r="A179" s="72"/>
      <x:c r="B179" s="73"/>
      <x:c r="C179" s="72"/>
      <x:c r="D179" s="72"/>
      <x:c r="E179" s="72"/>
      <x:c r="F179" s="74"/>
      <x:c r="G179" s="72"/>
      <x:c r="H179" s="73"/>
      <x:c r="I179" s="73"/>
      <x:c r="J179" s="74"/>
      <x:c r="K179" s="72"/>
      <x:c r="L179" s="72"/>
      <x:c r="M179" s="50" t="str">
        <x:f>IF(COUNTA(A179:L179)=0,"",IF(OR(A179="",B179="",C179="",D179="",E179="",F179=""),"必須未入力",IF(SUMPRODUCT(--($A$9:$A$308=A179))&gt;1,"案件ID重複",IF(OR(OR(NOT(ISNUMBER(B179)),B179&lt;'項目設定'!$C$18,B179&gt;'項目設定'!$C$19,IF(ISNUMBER(B179),MOD(B179,1)&lt;&gt;0,FALSE)),AND(H179&lt;&gt;"",OR(NOT(ISNUMBER(H179)),H179&lt;'項目設定'!$C$18,H179&gt;'項目設定'!$C$19,IF(ISNUMBER(H179),MOD(H179,1)&lt;&gt;0,FALSE))),AND(I179&lt;&gt;"",OR(NOT(ISNUMBER(I179)),I179&lt;'項目設定'!$C$18,I179&gt;'項目設定'!$C$19,IF(ISNUMBER(I179),MOD(I179,1)&lt;&gt;0,FALSE)))),"日付要確認",IF(OR(COUNTIF('項目設定'!$B$6:$B$12,F179)=0,AND(J179&lt;&gt;"",COUNTIF('項目設定'!$E$6:$E$9,J179)=0)),"入力候補外",IF(OR(AND(H179&lt;&gt;"",H179&lt;B179),AND(I179&lt;&gt;"",I179&lt;B179)),"日付順要確認",IF(F179='項目設定'!$B$12,IF(K179="","終了理由未入力","終了"),IF(G179="","次の作業未入力",IF(H179="","次回日未設定",IF(H179&lt;'項目設定'!$B$3,"期限超過",IF(H179='項目設定'!$B$3,"本日対応","予定あり")))))))))))</x:f>
      </x:c>
    </x:row>
    <x:row r="180" ht="25" customHeight="1">
      <x:c r="A180" s="72"/>
      <x:c r="B180" s="73"/>
      <x:c r="C180" s="72"/>
      <x:c r="D180" s="72"/>
      <x:c r="E180" s="72"/>
      <x:c r="F180" s="74"/>
      <x:c r="G180" s="72"/>
      <x:c r="H180" s="73"/>
      <x:c r="I180" s="73"/>
      <x:c r="J180" s="74"/>
      <x:c r="K180" s="72"/>
      <x:c r="L180" s="72"/>
      <x:c r="M180" s="50" t="str">
        <x:f>IF(COUNTA(A180:L180)=0,"",IF(OR(A180="",B180="",C180="",D180="",E180="",F180=""),"必須未入力",IF(SUMPRODUCT(--($A$9:$A$308=A180))&gt;1,"案件ID重複",IF(OR(OR(NOT(ISNUMBER(B180)),B180&lt;'項目設定'!$C$18,B180&gt;'項目設定'!$C$19,IF(ISNUMBER(B180),MOD(B180,1)&lt;&gt;0,FALSE)),AND(H180&lt;&gt;"",OR(NOT(ISNUMBER(H180)),H180&lt;'項目設定'!$C$18,H180&gt;'項目設定'!$C$19,IF(ISNUMBER(H180),MOD(H180,1)&lt;&gt;0,FALSE))),AND(I180&lt;&gt;"",OR(NOT(ISNUMBER(I180)),I180&lt;'項目設定'!$C$18,I180&gt;'項目設定'!$C$19,IF(ISNUMBER(I180),MOD(I180,1)&lt;&gt;0,FALSE)))),"日付要確認",IF(OR(COUNTIF('項目設定'!$B$6:$B$12,F180)=0,AND(J180&lt;&gt;"",COUNTIF('項目設定'!$E$6:$E$9,J180)=0)),"入力候補外",IF(OR(AND(H180&lt;&gt;"",H180&lt;B180),AND(I180&lt;&gt;"",I180&lt;B180)),"日付順要確認",IF(F180='項目設定'!$B$12,IF(K180="","終了理由未入力","終了"),IF(G180="","次の作業未入力",IF(H180="","次回日未設定",IF(H180&lt;'項目設定'!$B$3,"期限超過",IF(H180='項目設定'!$B$3,"本日対応","予定あり")))))))))))</x:f>
      </x:c>
    </x:row>
    <x:row r="181" ht="25" customHeight="1">
      <x:c r="A181" s="72"/>
      <x:c r="B181" s="73"/>
      <x:c r="C181" s="72"/>
      <x:c r="D181" s="72"/>
      <x:c r="E181" s="72"/>
      <x:c r="F181" s="74"/>
      <x:c r="G181" s="72"/>
      <x:c r="H181" s="73"/>
      <x:c r="I181" s="73"/>
      <x:c r="J181" s="74"/>
      <x:c r="K181" s="72"/>
      <x:c r="L181" s="72"/>
      <x:c r="M181" s="50" t="str">
        <x:f>IF(COUNTA(A181:L181)=0,"",IF(OR(A181="",B181="",C181="",D181="",E181="",F181=""),"必須未入力",IF(SUMPRODUCT(--($A$9:$A$308=A181))&gt;1,"案件ID重複",IF(OR(OR(NOT(ISNUMBER(B181)),B181&lt;'項目設定'!$C$18,B181&gt;'項目設定'!$C$19,IF(ISNUMBER(B181),MOD(B181,1)&lt;&gt;0,FALSE)),AND(H181&lt;&gt;"",OR(NOT(ISNUMBER(H181)),H181&lt;'項目設定'!$C$18,H181&gt;'項目設定'!$C$19,IF(ISNUMBER(H181),MOD(H181,1)&lt;&gt;0,FALSE))),AND(I181&lt;&gt;"",OR(NOT(ISNUMBER(I181)),I181&lt;'項目設定'!$C$18,I181&gt;'項目設定'!$C$19,IF(ISNUMBER(I181),MOD(I181,1)&lt;&gt;0,FALSE)))),"日付要確認",IF(OR(COUNTIF('項目設定'!$B$6:$B$12,F181)=0,AND(J181&lt;&gt;"",COUNTIF('項目設定'!$E$6:$E$9,J181)=0)),"入力候補外",IF(OR(AND(H181&lt;&gt;"",H181&lt;B181),AND(I181&lt;&gt;"",I181&lt;B181)),"日付順要確認",IF(F181='項目設定'!$B$12,IF(K181="","終了理由未入力","終了"),IF(G181="","次の作業未入力",IF(H181="","次回日未設定",IF(H181&lt;'項目設定'!$B$3,"期限超過",IF(H181='項目設定'!$B$3,"本日対応","予定あり")))))))))))</x:f>
      </x:c>
    </x:row>
    <x:row r="182" ht="25" customHeight="1">
      <x:c r="A182" s="72"/>
      <x:c r="B182" s="73"/>
      <x:c r="C182" s="72"/>
      <x:c r="D182" s="72"/>
      <x:c r="E182" s="72"/>
      <x:c r="F182" s="74"/>
      <x:c r="G182" s="72"/>
      <x:c r="H182" s="73"/>
      <x:c r="I182" s="73"/>
      <x:c r="J182" s="74"/>
      <x:c r="K182" s="72"/>
      <x:c r="L182" s="72"/>
      <x:c r="M182" s="50" t="str">
        <x:f>IF(COUNTA(A182:L182)=0,"",IF(OR(A182="",B182="",C182="",D182="",E182="",F182=""),"必須未入力",IF(SUMPRODUCT(--($A$9:$A$308=A182))&gt;1,"案件ID重複",IF(OR(OR(NOT(ISNUMBER(B182)),B182&lt;'項目設定'!$C$18,B182&gt;'項目設定'!$C$19,IF(ISNUMBER(B182),MOD(B182,1)&lt;&gt;0,FALSE)),AND(H182&lt;&gt;"",OR(NOT(ISNUMBER(H182)),H182&lt;'項目設定'!$C$18,H182&gt;'項目設定'!$C$19,IF(ISNUMBER(H182),MOD(H182,1)&lt;&gt;0,FALSE))),AND(I182&lt;&gt;"",OR(NOT(ISNUMBER(I182)),I182&lt;'項目設定'!$C$18,I182&gt;'項目設定'!$C$19,IF(ISNUMBER(I182),MOD(I182,1)&lt;&gt;0,FALSE)))),"日付要確認",IF(OR(COUNTIF('項目設定'!$B$6:$B$12,F182)=0,AND(J182&lt;&gt;"",COUNTIF('項目設定'!$E$6:$E$9,J182)=0)),"入力候補外",IF(OR(AND(H182&lt;&gt;"",H182&lt;B182),AND(I182&lt;&gt;"",I182&lt;B182)),"日付順要確認",IF(F182='項目設定'!$B$12,IF(K182="","終了理由未入力","終了"),IF(G182="","次の作業未入力",IF(H182="","次回日未設定",IF(H182&lt;'項目設定'!$B$3,"期限超過",IF(H182='項目設定'!$B$3,"本日対応","予定あり")))))))))))</x:f>
      </x:c>
    </x:row>
    <x:row r="183" ht="25" customHeight="1">
      <x:c r="A183" s="72"/>
      <x:c r="B183" s="73"/>
      <x:c r="C183" s="72"/>
      <x:c r="D183" s="72"/>
      <x:c r="E183" s="72"/>
      <x:c r="F183" s="74"/>
      <x:c r="G183" s="72"/>
      <x:c r="H183" s="73"/>
      <x:c r="I183" s="73"/>
      <x:c r="J183" s="74"/>
      <x:c r="K183" s="72"/>
      <x:c r="L183" s="72"/>
      <x:c r="M183" s="50" t="str">
        <x:f>IF(COUNTA(A183:L183)=0,"",IF(OR(A183="",B183="",C183="",D183="",E183="",F183=""),"必須未入力",IF(SUMPRODUCT(--($A$9:$A$308=A183))&gt;1,"案件ID重複",IF(OR(OR(NOT(ISNUMBER(B183)),B183&lt;'項目設定'!$C$18,B183&gt;'項目設定'!$C$19,IF(ISNUMBER(B183),MOD(B183,1)&lt;&gt;0,FALSE)),AND(H183&lt;&gt;"",OR(NOT(ISNUMBER(H183)),H183&lt;'項目設定'!$C$18,H183&gt;'項目設定'!$C$19,IF(ISNUMBER(H183),MOD(H183,1)&lt;&gt;0,FALSE))),AND(I183&lt;&gt;"",OR(NOT(ISNUMBER(I183)),I183&lt;'項目設定'!$C$18,I183&gt;'項目設定'!$C$19,IF(ISNUMBER(I183),MOD(I183,1)&lt;&gt;0,FALSE)))),"日付要確認",IF(OR(COUNTIF('項目設定'!$B$6:$B$12,F183)=0,AND(J183&lt;&gt;"",COUNTIF('項目設定'!$E$6:$E$9,J183)=0)),"入力候補外",IF(OR(AND(H183&lt;&gt;"",H183&lt;B183),AND(I183&lt;&gt;"",I183&lt;B183)),"日付順要確認",IF(F183='項目設定'!$B$12,IF(K183="","終了理由未入力","終了"),IF(G183="","次の作業未入力",IF(H183="","次回日未設定",IF(H183&lt;'項目設定'!$B$3,"期限超過",IF(H183='項目設定'!$B$3,"本日対応","予定あり")))))))))))</x:f>
      </x:c>
    </x:row>
    <x:row r="184" ht="25" customHeight="1">
      <x:c r="A184" s="72"/>
      <x:c r="B184" s="73"/>
      <x:c r="C184" s="72"/>
      <x:c r="D184" s="72"/>
      <x:c r="E184" s="72"/>
      <x:c r="F184" s="74"/>
      <x:c r="G184" s="72"/>
      <x:c r="H184" s="73"/>
      <x:c r="I184" s="73"/>
      <x:c r="J184" s="74"/>
      <x:c r="K184" s="72"/>
      <x:c r="L184" s="72"/>
      <x:c r="M184" s="50" t="str">
        <x:f>IF(COUNTA(A184:L184)=0,"",IF(OR(A184="",B184="",C184="",D184="",E184="",F184=""),"必須未入力",IF(SUMPRODUCT(--($A$9:$A$308=A184))&gt;1,"案件ID重複",IF(OR(OR(NOT(ISNUMBER(B184)),B184&lt;'項目設定'!$C$18,B184&gt;'項目設定'!$C$19,IF(ISNUMBER(B184),MOD(B184,1)&lt;&gt;0,FALSE)),AND(H184&lt;&gt;"",OR(NOT(ISNUMBER(H184)),H184&lt;'項目設定'!$C$18,H184&gt;'項目設定'!$C$19,IF(ISNUMBER(H184),MOD(H184,1)&lt;&gt;0,FALSE))),AND(I184&lt;&gt;"",OR(NOT(ISNUMBER(I184)),I184&lt;'項目設定'!$C$18,I184&gt;'項目設定'!$C$19,IF(ISNUMBER(I184),MOD(I184,1)&lt;&gt;0,FALSE)))),"日付要確認",IF(OR(COUNTIF('項目設定'!$B$6:$B$12,F184)=0,AND(J184&lt;&gt;"",COUNTIF('項目設定'!$E$6:$E$9,J184)=0)),"入力候補外",IF(OR(AND(H184&lt;&gt;"",H184&lt;B184),AND(I184&lt;&gt;"",I184&lt;B184)),"日付順要確認",IF(F184='項目設定'!$B$12,IF(K184="","終了理由未入力","終了"),IF(G184="","次の作業未入力",IF(H184="","次回日未設定",IF(H184&lt;'項目設定'!$B$3,"期限超過",IF(H184='項目設定'!$B$3,"本日対応","予定あり")))))))))))</x:f>
      </x:c>
    </x:row>
    <x:row r="185" ht="25" customHeight="1">
      <x:c r="A185" s="72"/>
      <x:c r="B185" s="73"/>
      <x:c r="C185" s="72"/>
      <x:c r="D185" s="72"/>
      <x:c r="E185" s="72"/>
      <x:c r="F185" s="74"/>
      <x:c r="G185" s="72"/>
      <x:c r="H185" s="73"/>
      <x:c r="I185" s="73"/>
      <x:c r="J185" s="74"/>
      <x:c r="K185" s="72"/>
      <x:c r="L185" s="72"/>
      <x:c r="M185" s="50" t="str">
        <x:f>IF(COUNTA(A185:L185)=0,"",IF(OR(A185="",B185="",C185="",D185="",E185="",F185=""),"必須未入力",IF(SUMPRODUCT(--($A$9:$A$308=A185))&gt;1,"案件ID重複",IF(OR(OR(NOT(ISNUMBER(B185)),B185&lt;'項目設定'!$C$18,B185&gt;'項目設定'!$C$19,IF(ISNUMBER(B185),MOD(B185,1)&lt;&gt;0,FALSE)),AND(H185&lt;&gt;"",OR(NOT(ISNUMBER(H185)),H185&lt;'項目設定'!$C$18,H185&gt;'項目設定'!$C$19,IF(ISNUMBER(H185),MOD(H185,1)&lt;&gt;0,FALSE))),AND(I185&lt;&gt;"",OR(NOT(ISNUMBER(I185)),I185&lt;'項目設定'!$C$18,I185&gt;'項目設定'!$C$19,IF(ISNUMBER(I185),MOD(I185,1)&lt;&gt;0,FALSE)))),"日付要確認",IF(OR(COUNTIF('項目設定'!$B$6:$B$12,F185)=0,AND(J185&lt;&gt;"",COUNTIF('項目設定'!$E$6:$E$9,J185)=0)),"入力候補外",IF(OR(AND(H185&lt;&gt;"",H185&lt;B185),AND(I185&lt;&gt;"",I185&lt;B185)),"日付順要確認",IF(F185='項目設定'!$B$12,IF(K185="","終了理由未入力","終了"),IF(G185="","次の作業未入力",IF(H185="","次回日未設定",IF(H185&lt;'項目設定'!$B$3,"期限超過",IF(H185='項目設定'!$B$3,"本日対応","予定あり")))))))))))</x:f>
      </x:c>
    </x:row>
    <x:row r="186" ht="25" customHeight="1">
      <x:c r="A186" s="72"/>
      <x:c r="B186" s="73"/>
      <x:c r="C186" s="72"/>
      <x:c r="D186" s="72"/>
      <x:c r="E186" s="72"/>
      <x:c r="F186" s="74"/>
      <x:c r="G186" s="72"/>
      <x:c r="H186" s="73"/>
      <x:c r="I186" s="73"/>
      <x:c r="J186" s="74"/>
      <x:c r="K186" s="72"/>
      <x:c r="L186" s="72"/>
      <x:c r="M186" s="50" t="str">
        <x:f>IF(COUNTA(A186:L186)=0,"",IF(OR(A186="",B186="",C186="",D186="",E186="",F186=""),"必須未入力",IF(SUMPRODUCT(--($A$9:$A$308=A186))&gt;1,"案件ID重複",IF(OR(OR(NOT(ISNUMBER(B186)),B186&lt;'項目設定'!$C$18,B186&gt;'項目設定'!$C$19,IF(ISNUMBER(B186),MOD(B186,1)&lt;&gt;0,FALSE)),AND(H186&lt;&gt;"",OR(NOT(ISNUMBER(H186)),H186&lt;'項目設定'!$C$18,H186&gt;'項目設定'!$C$19,IF(ISNUMBER(H186),MOD(H186,1)&lt;&gt;0,FALSE))),AND(I186&lt;&gt;"",OR(NOT(ISNUMBER(I186)),I186&lt;'項目設定'!$C$18,I186&gt;'項目設定'!$C$19,IF(ISNUMBER(I186),MOD(I186,1)&lt;&gt;0,FALSE)))),"日付要確認",IF(OR(COUNTIF('項目設定'!$B$6:$B$12,F186)=0,AND(J186&lt;&gt;"",COUNTIF('項目設定'!$E$6:$E$9,J186)=0)),"入力候補外",IF(OR(AND(H186&lt;&gt;"",H186&lt;B186),AND(I186&lt;&gt;"",I186&lt;B186)),"日付順要確認",IF(F186='項目設定'!$B$12,IF(K186="","終了理由未入力","終了"),IF(G186="","次の作業未入力",IF(H186="","次回日未設定",IF(H186&lt;'項目設定'!$B$3,"期限超過",IF(H186='項目設定'!$B$3,"本日対応","予定あり")))))))))))</x:f>
      </x:c>
    </x:row>
    <x:row r="187" ht="25" customHeight="1">
      <x:c r="A187" s="72"/>
      <x:c r="B187" s="73"/>
      <x:c r="C187" s="72"/>
      <x:c r="D187" s="72"/>
      <x:c r="E187" s="72"/>
      <x:c r="F187" s="74"/>
      <x:c r="G187" s="72"/>
      <x:c r="H187" s="73"/>
      <x:c r="I187" s="73"/>
      <x:c r="J187" s="74"/>
      <x:c r="K187" s="72"/>
      <x:c r="L187" s="72"/>
      <x:c r="M187" s="50" t="str">
        <x:f>IF(COUNTA(A187:L187)=0,"",IF(OR(A187="",B187="",C187="",D187="",E187="",F187=""),"必須未入力",IF(SUMPRODUCT(--($A$9:$A$308=A187))&gt;1,"案件ID重複",IF(OR(OR(NOT(ISNUMBER(B187)),B187&lt;'項目設定'!$C$18,B187&gt;'項目設定'!$C$19,IF(ISNUMBER(B187),MOD(B187,1)&lt;&gt;0,FALSE)),AND(H187&lt;&gt;"",OR(NOT(ISNUMBER(H187)),H187&lt;'項目設定'!$C$18,H187&gt;'項目設定'!$C$19,IF(ISNUMBER(H187),MOD(H187,1)&lt;&gt;0,FALSE))),AND(I187&lt;&gt;"",OR(NOT(ISNUMBER(I187)),I187&lt;'項目設定'!$C$18,I187&gt;'項目設定'!$C$19,IF(ISNUMBER(I187),MOD(I187,1)&lt;&gt;0,FALSE)))),"日付要確認",IF(OR(COUNTIF('項目設定'!$B$6:$B$12,F187)=0,AND(J187&lt;&gt;"",COUNTIF('項目設定'!$E$6:$E$9,J187)=0)),"入力候補外",IF(OR(AND(H187&lt;&gt;"",H187&lt;B187),AND(I187&lt;&gt;"",I187&lt;B187)),"日付順要確認",IF(F187='項目設定'!$B$12,IF(K187="","終了理由未入力","終了"),IF(G187="","次の作業未入力",IF(H187="","次回日未設定",IF(H187&lt;'項目設定'!$B$3,"期限超過",IF(H187='項目設定'!$B$3,"本日対応","予定あり")))))))))))</x:f>
      </x:c>
    </x:row>
    <x:row r="188" ht="25" customHeight="1">
      <x:c r="A188" s="72"/>
      <x:c r="B188" s="73"/>
      <x:c r="C188" s="72"/>
      <x:c r="D188" s="72"/>
      <x:c r="E188" s="72"/>
      <x:c r="F188" s="74"/>
      <x:c r="G188" s="72"/>
      <x:c r="H188" s="73"/>
      <x:c r="I188" s="73"/>
      <x:c r="J188" s="74"/>
      <x:c r="K188" s="72"/>
      <x:c r="L188" s="72"/>
      <x:c r="M188" s="50" t="str">
        <x:f>IF(COUNTA(A188:L188)=0,"",IF(OR(A188="",B188="",C188="",D188="",E188="",F188=""),"必須未入力",IF(SUMPRODUCT(--($A$9:$A$308=A188))&gt;1,"案件ID重複",IF(OR(OR(NOT(ISNUMBER(B188)),B188&lt;'項目設定'!$C$18,B188&gt;'項目設定'!$C$19,IF(ISNUMBER(B188),MOD(B188,1)&lt;&gt;0,FALSE)),AND(H188&lt;&gt;"",OR(NOT(ISNUMBER(H188)),H188&lt;'項目設定'!$C$18,H188&gt;'項目設定'!$C$19,IF(ISNUMBER(H188),MOD(H188,1)&lt;&gt;0,FALSE))),AND(I188&lt;&gt;"",OR(NOT(ISNUMBER(I188)),I188&lt;'項目設定'!$C$18,I188&gt;'項目設定'!$C$19,IF(ISNUMBER(I188),MOD(I188,1)&lt;&gt;0,FALSE)))),"日付要確認",IF(OR(COUNTIF('項目設定'!$B$6:$B$12,F188)=0,AND(J188&lt;&gt;"",COUNTIF('項目設定'!$E$6:$E$9,J188)=0)),"入力候補外",IF(OR(AND(H188&lt;&gt;"",H188&lt;B188),AND(I188&lt;&gt;"",I188&lt;B188)),"日付順要確認",IF(F188='項目設定'!$B$12,IF(K188="","終了理由未入力","終了"),IF(G188="","次の作業未入力",IF(H188="","次回日未設定",IF(H188&lt;'項目設定'!$B$3,"期限超過",IF(H188='項目設定'!$B$3,"本日対応","予定あり")))))))))))</x:f>
      </x:c>
    </x:row>
    <x:row r="189" ht="25" customHeight="1">
      <x:c r="A189" s="72"/>
      <x:c r="B189" s="73"/>
      <x:c r="C189" s="72"/>
      <x:c r="D189" s="72"/>
      <x:c r="E189" s="72"/>
      <x:c r="F189" s="74"/>
      <x:c r="G189" s="72"/>
      <x:c r="H189" s="73"/>
      <x:c r="I189" s="73"/>
      <x:c r="J189" s="74"/>
      <x:c r="K189" s="72"/>
      <x:c r="L189" s="72"/>
      <x:c r="M189" s="50" t="str">
        <x:f>IF(COUNTA(A189:L189)=0,"",IF(OR(A189="",B189="",C189="",D189="",E189="",F189=""),"必須未入力",IF(SUMPRODUCT(--($A$9:$A$308=A189))&gt;1,"案件ID重複",IF(OR(OR(NOT(ISNUMBER(B189)),B189&lt;'項目設定'!$C$18,B189&gt;'項目設定'!$C$19,IF(ISNUMBER(B189),MOD(B189,1)&lt;&gt;0,FALSE)),AND(H189&lt;&gt;"",OR(NOT(ISNUMBER(H189)),H189&lt;'項目設定'!$C$18,H189&gt;'項目設定'!$C$19,IF(ISNUMBER(H189),MOD(H189,1)&lt;&gt;0,FALSE))),AND(I189&lt;&gt;"",OR(NOT(ISNUMBER(I189)),I189&lt;'項目設定'!$C$18,I189&gt;'項目設定'!$C$19,IF(ISNUMBER(I189),MOD(I189,1)&lt;&gt;0,FALSE)))),"日付要確認",IF(OR(COUNTIF('項目設定'!$B$6:$B$12,F189)=0,AND(J189&lt;&gt;"",COUNTIF('項目設定'!$E$6:$E$9,J189)=0)),"入力候補外",IF(OR(AND(H189&lt;&gt;"",H189&lt;B189),AND(I189&lt;&gt;"",I189&lt;B189)),"日付順要確認",IF(F189='項目設定'!$B$12,IF(K189="","終了理由未入力","終了"),IF(G189="","次の作業未入力",IF(H189="","次回日未設定",IF(H189&lt;'項目設定'!$B$3,"期限超過",IF(H189='項目設定'!$B$3,"本日対応","予定あり")))))))))))</x:f>
      </x:c>
    </x:row>
    <x:row r="190" ht="25" customHeight="1">
      <x:c r="A190" s="72"/>
      <x:c r="B190" s="73"/>
      <x:c r="C190" s="72"/>
      <x:c r="D190" s="72"/>
      <x:c r="E190" s="72"/>
      <x:c r="F190" s="74"/>
      <x:c r="G190" s="72"/>
      <x:c r="H190" s="73"/>
      <x:c r="I190" s="73"/>
      <x:c r="J190" s="74"/>
      <x:c r="K190" s="72"/>
      <x:c r="L190" s="72"/>
      <x:c r="M190" s="50" t="str">
        <x:f>IF(COUNTA(A190:L190)=0,"",IF(OR(A190="",B190="",C190="",D190="",E190="",F190=""),"必須未入力",IF(SUMPRODUCT(--($A$9:$A$308=A190))&gt;1,"案件ID重複",IF(OR(OR(NOT(ISNUMBER(B190)),B190&lt;'項目設定'!$C$18,B190&gt;'項目設定'!$C$19,IF(ISNUMBER(B190),MOD(B190,1)&lt;&gt;0,FALSE)),AND(H190&lt;&gt;"",OR(NOT(ISNUMBER(H190)),H190&lt;'項目設定'!$C$18,H190&gt;'項目設定'!$C$19,IF(ISNUMBER(H190),MOD(H190,1)&lt;&gt;0,FALSE))),AND(I190&lt;&gt;"",OR(NOT(ISNUMBER(I190)),I190&lt;'項目設定'!$C$18,I190&gt;'項目設定'!$C$19,IF(ISNUMBER(I190),MOD(I190,1)&lt;&gt;0,FALSE)))),"日付要確認",IF(OR(COUNTIF('項目設定'!$B$6:$B$12,F190)=0,AND(J190&lt;&gt;"",COUNTIF('項目設定'!$E$6:$E$9,J190)=0)),"入力候補外",IF(OR(AND(H190&lt;&gt;"",H190&lt;B190),AND(I190&lt;&gt;"",I190&lt;B190)),"日付順要確認",IF(F190='項目設定'!$B$12,IF(K190="","終了理由未入力","終了"),IF(G190="","次の作業未入力",IF(H190="","次回日未設定",IF(H190&lt;'項目設定'!$B$3,"期限超過",IF(H190='項目設定'!$B$3,"本日対応","予定あり")))))))))))</x:f>
      </x:c>
    </x:row>
    <x:row r="191" ht="25" customHeight="1">
      <x:c r="A191" s="72"/>
      <x:c r="B191" s="73"/>
      <x:c r="C191" s="72"/>
      <x:c r="D191" s="72"/>
      <x:c r="E191" s="72"/>
      <x:c r="F191" s="74"/>
      <x:c r="G191" s="72"/>
      <x:c r="H191" s="73"/>
      <x:c r="I191" s="73"/>
      <x:c r="J191" s="74"/>
      <x:c r="K191" s="72"/>
      <x:c r="L191" s="72"/>
      <x:c r="M191" s="50" t="str">
        <x:f>IF(COUNTA(A191:L191)=0,"",IF(OR(A191="",B191="",C191="",D191="",E191="",F191=""),"必須未入力",IF(SUMPRODUCT(--($A$9:$A$308=A191))&gt;1,"案件ID重複",IF(OR(OR(NOT(ISNUMBER(B191)),B191&lt;'項目設定'!$C$18,B191&gt;'項目設定'!$C$19,IF(ISNUMBER(B191),MOD(B191,1)&lt;&gt;0,FALSE)),AND(H191&lt;&gt;"",OR(NOT(ISNUMBER(H191)),H191&lt;'項目設定'!$C$18,H191&gt;'項目設定'!$C$19,IF(ISNUMBER(H191),MOD(H191,1)&lt;&gt;0,FALSE))),AND(I191&lt;&gt;"",OR(NOT(ISNUMBER(I191)),I191&lt;'項目設定'!$C$18,I191&gt;'項目設定'!$C$19,IF(ISNUMBER(I191),MOD(I191,1)&lt;&gt;0,FALSE)))),"日付要確認",IF(OR(COUNTIF('項目設定'!$B$6:$B$12,F191)=0,AND(J191&lt;&gt;"",COUNTIF('項目設定'!$E$6:$E$9,J191)=0)),"入力候補外",IF(OR(AND(H191&lt;&gt;"",H191&lt;B191),AND(I191&lt;&gt;"",I191&lt;B191)),"日付順要確認",IF(F191='項目設定'!$B$12,IF(K191="","終了理由未入力","終了"),IF(G191="","次の作業未入力",IF(H191="","次回日未設定",IF(H191&lt;'項目設定'!$B$3,"期限超過",IF(H191='項目設定'!$B$3,"本日対応","予定あり")))))))))))</x:f>
      </x:c>
    </x:row>
    <x:row r="192" ht="25" customHeight="1">
      <x:c r="A192" s="72"/>
      <x:c r="B192" s="73"/>
      <x:c r="C192" s="72"/>
      <x:c r="D192" s="72"/>
      <x:c r="E192" s="72"/>
      <x:c r="F192" s="74"/>
      <x:c r="G192" s="72"/>
      <x:c r="H192" s="73"/>
      <x:c r="I192" s="73"/>
      <x:c r="J192" s="74"/>
      <x:c r="K192" s="72"/>
      <x:c r="L192" s="72"/>
      <x:c r="M192" s="50" t="str">
        <x:f>IF(COUNTA(A192:L192)=0,"",IF(OR(A192="",B192="",C192="",D192="",E192="",F192=""),"必須未入力",IF(SUMPRODUCT(--($A$9:$A$308=A192))&gt;1,"案件ID重複",IF(OR(OR(NOT(ISNUMBER(B192)),B192&lt;'項目設定'!$C$18,B192&gt;'項目設定'!$C$19,IF(ISNUMBER(B192),MOD(B192,1)&lt;&gt;0,FALSE)),AND(H192&lt;&gt;"",OR(NOT(ISNUMBER(H192)),H192&lt;'項目設定'!$C$18,H192&gt;'項目設定'!$C$19,IF(ISNUMBER(H192),MOD(H192,1)&lt;&gt;0,FALSE))),AND(I192&lt;&gt;"",OR(NOT(ISNUMBER(I192)),I192&lt;'項目設定'!$C$18,I192&gt;'項目設定'!$C$19,IF(ISNUMBER(I192),MOD(I192,1)&lt;&gt;0,FALSE)))),"日付要確認",IF(OR(COUNTIF('項目設定'!$B$6:$B$12,F192)=0,AND(J192&lt;&gt;"",COUNTIF('項目設定'!$E$6:$E$9,J192)=0)),"入力候補外",IF(OR(AND(H192&lt;&gt;"",H192&lt;B192),AND(I192&lt;&gt;"",I192&lt;B192)),"日付順要確認",IF(F192='項目設定'!$B$12,IF(K192="","終了理由未入力","終了"),IF(G192="","次の作業未入力",IF(H192="","次回日未設定",IF(H192&lt;'項目設定'!$B$3,"期限超過",IF(H192='項目設定'!$B$3,"本日対応","予定あり")))))))))))</x:f>
      </x:c>
    </x:row>
    <x:row r="193" ht="25" customHeight="1">
      <x:c r="A193" s="72"/>
      <x:c r="B193" s="73"/>
      <x:c r="C193" s="72"/>
      <x:c r="D193" s="72"/>
      <x:c r="E193" s="72"/>
      <x:c r="F193" s="74"/>
      <x:c r="G193" s="72"/>
      <x:c r="H193" s="73"/>
      <x:c r="I193" s="73"/>
      <x:c r="J193" s="74"/>
      <x:c r="K193" s="72"/>
      <x:c r="L193" s="72"/>
      <x:c r="M193" s="50" t="str">
        <x:f>IF(COUNTA(A193:L193)=0,"",IF(OR(A193="",B193="",C193="",D193="",E193="",F193=""),"必須未入力",IF(SUMPRODUCT(--($A$9:$A$308=A193))&gt;1,"案件ID重複",IF(OR(OR(NOT(ISNUMBER(B193)),B193&lt;'項目設定'!$C$18,B193&gt;'項目設定'!$C$19,IF(ISNUMBER(B193),MOD(B193,1)&lt;&gt;0,FALSE)),AND(H193&lt;&gt;"",OR(NOT(ISNUMBER(H193)),H193&lt;'項目設定'!$C$18,H193&gt;'項目設定'!$C$19,IF(ISNUMBER(H193),MOD(H193,1)&lt;&gt;0,FALSE))),AND(I193&lt;&gt;"",OR(NOT(ISNUMBER(I193)),I193&lt;'項目設定'!$C$18,I193&gt;'項目設定'!$C$19,IF(ISNUMBER(I193),MOD(I193,1)&lt;&gt;0,FALSE)))),"日付要確認",IF(OR(COUNTIF('項目設定'!$B$6:$B$12,F193)=0,AND(J193&lt;&gt;"",COUNTIF('項目設定'!$E$6:$E$9,J193)=0)),"入力候補外",IF(OR(AND(H193&lt;&gt;"",H193&lt;B193),AND(I193&lt;&gt;"",I193&lt;B193)),"日付順要確認",IF(F193='項目設定'!$B$12,IF(K193="","終了理由未入力","終了"),IF(G193="","次の作業未入力",IF(H193="","次回日未設定",IF(H193&lt;'項目設定'!$B$3,"期限超過",IF(H193='項目設定'!$B$3,"本日対応","予定あり")))))))))))</x:f>
      </x:c>
    </x:row>
    <x:row r="194" ht="25" customHeight="1">
      <x:c r="A194" s="72"/>
      <x:c r="B194" s="73"/>
      <x:c r="C194" s="72"/>
      <x:c r="D194" s="72"/>
      <x:c r="E194" s="72"/>
      <x:c r="F194" s="74"/>
      <x:c r="G194" s="72"/>
      <x:c r="H194" s="73"/>
      <x:c r="I194" s="73"/>
      <x:c r="J194" s="74"/>
      <x:c r="K194" s="72"/>
      <x:c r="L194" s="72"/>
      <x:c r="M194" s="50" t="str">
        <x:f>IF(COUNTA(A194:L194)=0,"",IF(OR(A194="",B194="",C194="",D194="",E194="",F194=""),"必須未入力",IF(SUMPRODUCT(--($A$9:$A$308=A194))&gt;1,"案件ID重複",IF(OR(OR(NOT(ISNUMBER(B194)),B194&lt;'項目設定'!$C$18,B194&gt;'項目設定'!$C$19,IF(ISNUMBER(B194),MOD(B194,1)&lt;&gt;0,FALSE)),AND(H194&lt;&gt;"",OR(NOT(ISNUMBER(H194)),H194&lt;'項目設定'!$C$18,H194&gt;'項目設定'!$C$19,IF(ISNUMBER(H194),MOD(H194,1)&lt;&gt;0,FALSE))),AND(I194&lt;&gt;"",OR(NOT(ISNUMBER(I194)),I194&lt;'項目設定'!$C$18,I194&gt;'項目設定'!$C$19,IF(ISNUMBER(I194),MOD(I194,1)&lt;&gt;0,FALSE)))),"日付要確認",IF(OR(COUNTIF('項目設定'!$B$6:$B$12,F194)=0,AND(J194&lt;&gt;"",COUNTIF('項目設定'!$E$6:$E$9,J194)=0)),"入力候補外",IF(OR(AND(H194&lt;&gt;"",H194&lt;B194),AND(I194&lt;&gt;"",I194&lt;B194)),"日付順要確認",IF(F194='項目設定'!$B$12,IF(K194="","終了理由未入力","終了"),IF(G194="","次の作業未入力",IF(H194="","次回日未設定",IF(H194&lt;'項目設定'!$B$3,"期限超過",IF(H194='項目設定'!$B$3,"本日対応","予定あり")))))))))))</x:f>
      </x:c>
    </x:row>
    <x:row r="195" ht="25" customHeight="1">
      <x:c r="A195" s="72"/>
      <x:c r="B195" s="73"/>
      <x:c r="C195" s="72"/>
      <x:c r="D195" s="72"/>
      <x:c r="E195" s="72"/>
      <x:c r="F195" s="74"/>
      <x:c r="G195" s="72"/>
      <x:c r="H195" s="73"/>
      <x:c r="I195" s="73"/>
      <x:c r="J195" s="74"/>
      <x:c r="K195" s="72"/>
      <x:c r="L195" s="72"/>
      <x:c r="M195" s="50" t="str">
        <x:f>IF(COUNTA(A195:L195)=0,"",IF(OR(A195="",B195="",C195="",D195="",E195="",F195=""),"必須未入力",IF(SUMPRODUCT(--($A$9:$A$308=A195))&gt;1,"案件ID重複",IF(OR(OR(NOT(ISNUMBER(B195)),B195&lt;'項目設定'!$C$18,B195&gt;'項目設定'!$C$19,IF(ISNUMBER(B195),MOD(B195,1)&lt;&gt;0,FALSE)),AND(H195&lt;&gt;"",OR(NOT(ISNUMBER(H195)),H195&lt;'項目設定'!$C$18,H195&gt;'項目設定'!$C$19,IF(ISNUMBER(H195),MOD(H195,1)&lt;&gt;0,FALSE))),AND(I195&lt;&gt;"",OR(NOT(ISNUMBER(I195)),I195&lt;'項目設定'!$C$18,I195&gt;'項目設定'!$C$19,IF(ISNUMBER(I195),MOD(I195,1)&lt;&gt;0,FALSE)))),"日付要確認",IF(OR(COUNTIF('項目設定'!$B$6:$B$12,F195)=0,AND(J195&lt;&gt;"",COUNTIF('項目設定'!$E$6:$E$9,J195)=0)),"入力候補外",IF(OR(AND(H195&lt;&gt;"",H195&lt;B195),AND(I195&lt;&gt;"",I195&lt;B195)),"日付順要確認",IF(F195='項目設定'!$B$12,IF(K195="","終了理由未入力","終了"),IF(G195="","次の作業未入力",IF(H195="","次回日未設定",IF(H195&lt;'項目設定'!$B$3,"期限超過",IF(H195='項目設定'!$B$3,"本日対応","予定あり")))))))))))</x:f>
      </x:c>
    </x:row>
    <x:row r="196" ht="25" customHeight="1">
      <x:c r="A196" s="72"/>
      <x:c r="B196" s="73"/>
      <x:c r="C196" s="72"/>
      <x:c r="D196" s="72"/>
      <x:c r="E196" s="72"/>
      <x:c r="F196" s="74"/>
      <x:c r="G196" s="72"/>
      <x:c r="H196" s="73"/>
      <x:c r="I196" s="73"/>
      <x:c r="J196" s="74"/>
      <x:c r="K196" s="72"/>
      <x:c r="L196" s="72"/>
      <x:c r="M196" s="50" t="str">
        <x:f>IF(COUNTA(A196:L196)=0,"",IF(OR(A196="",B196="",C196="",D196="",E196="",F196=""),"必須未入力",IF(SUMPRODUCT(--($A$9:$A$308=A196))&gt;1,"案件ID重複",IF(OR(OR(NOT(ISNUMBER(B196)),B196&lt;'項目設定'!$C$18,B196&gt;'項目設定'!$C$19,IF(ISNUMBER(B196),MOD(B196,1)&lt;&gt;0,FALSE)),AND(H196&lt;&gt;"",OR(NOT(ISNUMBER(H196)),H196&lt;'項目設定'!$C$18,H196&gt;'項目設定'!$C$19,IF(ISNUMBER(H196),MOD(H196,1)&lt;&gt;0,FALSE))),AND(I196&lt;&gt;"",OR(NOT(ISNUMBER(I196)),I196&lt;'項目設定'!$C$18,I196&gt;'項目設定'!$C$19,IF(ISNUMBER(I196),MOD(I196,1)&lt;&gt;0,FALSE)))),"日付要確認",IF(OR(COUNTIF('項目設定'!$B$6:$B$12,F196)=0,AND(J196&lt;&gt;"",COUNTIF('項目設定'!$E$6:$E$9,J196)=0)),"入力候補外",IF(OR(AND(H196&lt;&gt;"",H196&lt;B196),AND(I196&lt;&gt;"",I196&lt;B196)),"日付順要確認",IF(F196='項目設定'!$B$12,IF(K196="","終了理由未入力","終了"),IF(G196="","次の作業未入力",IF(H196="","次回日未設定",IF(H196&lt;'項目設定'!$B$3,"期限超過",IF(H196='項目設定'!$B$3,"本日対応","予定あり")))))))))))</x:f>
      </x:c>
    </x:row>
    <x:row r="197" ht="25" customHeight="1">
      <x:c r="A197" s="72"/>
      <x:c r="B197" s="73"/>
      <x:c r="C197" s="72"/>
      <x:c r="D197" s="72"/>
      <x:c r="E197" s="72"/>
      <x:c r="F197" s="74"/>
      <x:c r="G197" s="72"/>
      <x:c r="H197" s="73"/>
      <x:c r="I197" s="73"/>
      <x:c r="J197" s="74"/>
      <x:c r="K197" s="72"/>
      <x:c r="L197" s="72"/>
      <x:c r="M197" s="50" t="str">
        <x:f>IF(COUNTA(A197:L197)=0,"",IF(OR(A197="",B197="",C197="",D197="",E197="",F197=""),"必須未入力",IF(SUMPRODUCT(--($A$9:$A$308=A197))&gt;1,"案件ID重複",IF(OR(OR(NOT(ISNUMBER(B197)),B197&lt;'項目設定'!$C$18,B197&gt;'項目設定'!$C$19,IF(ISNUMBER(B197),MOD(B197,1)&lt;&gt;0,FALSE)),AND(H197&lt;&gt;"",OR(NOT(ISNUMBER(H197)),H197&lt;'項目設定'!$C$18,H197&gt;'項目設定'!$C$19,IF(ISNUMBER(H197),MOD(H197,1)&lt;&gt;0,FALSE))),AND(I197&lt;&gt;"",OR(NOT(ISNUMBER(I197)),I197&lt;'項目設定'!$C$18,I197&gt;'項目設定'!$C$19,IF(ISNUMBER(I197),MOD(I197,1)&lt;&gt;0,FALSE)))),"日付要確認",IF(OR(COUNTIF('項目設定'!$B$6:$B$12,F197)=0,AND(J197&lt;&gt;"",COUNTIF('項目設定'!$E$6:$E$9,J197)=0)),"入力候補外",IF(OR(AND(H197&lt;&gt;"",H197&lt;B197),AND(I197&lt;&gt;"",I197&lt;B197)),"日付順要確認",IF(F197='項目設定'!$B$12,IF(K197="","終了理由未入力","終了"),IF(G197="","次の作業未入力",IF(H197="","次回日未設定",IF(H197&lt;'項目設定'!$B$3,"期限超過",IF(H197='項目設定'!$B$3,"本日対応","予定あり")))))))))))</x:f>
      </x:c>
    </x:row>
    <x:row r="198" ht="25" customHeight="1">
      <x:c r="A198" s="72"/>
      <x:c r="B198" s="73"/>
      <x:c r="C198" s="72"/>
      <x:c r="D198" s="72"/>
      <x:c r="E198" s="72"/>
      <x:c r="F198" s="74"/>
      <x:c r="G198" s="72"/>
      <x:c r="H198" s="73"/>
      <x:c r="I198" s="73"/>
      <x:c r="J198" s="74"/>
      <x:c r="K198" s="72"/>
      <x:c r="L198" s="72"/>
      <x:c r="M198" s="50" t="str">
        <x:f>IF(COUNTA(A198:L198)=0,"",IF(OR(A198="",B198="",C198="",D198="",E198="",F198=""),"必須未入力",IF(SUMPRODUCT(--($A$9:$A$308=A198))&gt;1,"案件ID重複",IF(OR(OR(NOT(ISNUMBER(B198)),B198&lt;'項目設定'!$C$18,B198&gt;'項目設定'!$C$19,IF(ISNUMBER(B198),MOD(B198,1)&lt;&gt;0,FALSE)),AND(H198&lt;&gt;"",OR(NOT(ISNUMBER(H198)),H198&lt;'項目設定'!$C$18,H198&gt;'項目設定'!$C$19,IF(ISNUMBER(H198),MOD(H198,1)&lt;&gt;0,FALSE))),AND(I198&lt;&gt;"",OR(NOT(ISNUMBER(I198)),I198&lt;'項目設定'!$C$18,I198&gt;'項目設定'!$C$19,IF(ISNUMBER(I198),MOD(I198,1)&lt;&gt;0,FALSE)))),"日付要確認",IF(OR(COUNTIF('項目設定'!$B$6:$B$12,F198)=0,AND(J198&lt;&gt;"",COUNTIF('項目設定'!$E$6:$E$9,J198)=0)),"入力候補外",IF(OR(AND(H198&lt;&gt;"",H198&lt;B198),AND(I198&lt;&gt;"",I198&lt;B198)),"日付順要確認",IF(F198='項目設定'!$B$12,IF(K198="","終了理由未入力","終了"),IF(G198="","次の作業未入力",IF(H198="","次回日未設定",IF(H198&lt;'項目設定'!$B$3,"期限超過",IF(H198='項目設定'!$B$3,"本日対応","予定あり")))))))))))</x:f>
      </x:c>
    </x:row>
    <x:row r="199" ht="25" customHeight="1">
      <x:c r="A199" s="72"/>
      <x:c r="B199" s="73"/>
      <x:c r="C199" s="72"/>
      <x:c r="D199" s="72"/>
      <x:c r="E199" s="72"/>
      <x:c r="F199" s="74"/>
      <x:c r="G199" s="72"/>
      <x:c r="H199" s="73"/>
      <x:c r="I199" s="73"/>
      <x:c r="J199" s="74"/>
      <x:c r="K199" s="72"/>
      <x:c r="L199" s="72"/>
      <x:c r="M199" s="50" t="str">
        <x:f>IF(COUNTA(A199:L199)=0,"",IF(OR(A199="",B199="",C199="",D199="",E199="",F199=""),"必須未入力",IF(SUMPRODUCT(--($A$9:$A$308=A199))&gt;1,"案件ID重複",IF(OR(OR(NOT(ISNUMBER(B199)),B199&lt;'項目設定'!$C$18,B199&gt;'項目設定'!$C$19,IF(ISNUMBER(B199),MOD(B199,1)&lt;&gt;0,FALSE)),AND(H199&lt;&gt;"",OR(NOT(ISNUMBER(H199)),H199&lt;'項目設定'!$C$18,H199&gt;'項目設定'!$C$19,IF(ISNUMBER(H199),MOD(H199,1)&lt;&gt;0,FALSE))),AND(I199&lt;&gt;"",OR(NOT(ISNUMBER(I199)),I199&lt;'項目設定'!$C$18,I199&gt;'項目設定'!$C$19,IF(ISNUMBER(I199),MOD(I199,1)&lt;&gt;0,FALSE)))),"日付要確認",IF(OR(COUNTIF('項目設定'!$B$6:$B$12,F199)=0,AND(J199&lt;&gt;"",COUNTIF('項目設定'!$E$6:$E$9,J199)=0)),"入力候補外",IF(OR(AND(H199&lt;&gt;"",H199&lt;B199),AND(I199&lt;&gt;"",I199&lt;B199)),"日付順要確認",IF(F199='項目設定'!$B$12,IF(K199="","終了理由未入力","終了"),IF(G199="","次の作業未入力",IF(H199="","次回日未設定",IF(H199&lt;'項目設定'!$B$3,"期限超過",IF(H199='項目設定'!$B$3,"本日対応","予定あり")))))))))))</x:f>
      </x:c>
    </x:row>
    <x:row r="200" ht="25" customHeight="1">
      <x:c r="A200" s="72"/>
      <x:c r="B200" s="73"/>
      <x:c r="C200" s="72"/>
      <x:c r="D200" s="72"/>
      <x:c r="E200" s="72"/>
      <x:c r="F200" s="74"/>
      <x:c r="G200" s="72"/>
      <x:c r="H200" s="73"/>
      <x:c r="I200" s="73"/>
      <x:c r="J200" s="74"/>
      <x:c r="K200" s="72"/>
      <x:c r="L200" s="72"/>
      <x:c r="M200" s="50" t="str">
        <x:f>IF(COUNTA(A200:L200)=0,"",IF(OR(A200="",B200="",C200="",D200="",E200="",F200=""),"必須未入力",IF(SUMPRODUCT(--($A$9:$A$308=A200))&gt;1,"案件ID重複",IF(OR(OR(NOT(ISNUMBER(B200)),B200&lt;'項目設定'!$C$18,B200&gt;'項目設定'!$C$19,IF(ISNUMBER(B200),MOD(B200,1)&lt;&gt;0,FALSE)),AND(H200&lt;&gt;"",OR(NOT(ISNUMBER(H200)),H200&lt;'項目設定'!$C$18,H200&gt;'項目設定'!$C$19,IF(ISNUMBER(H200),MOD(H200,1)&lt;&gt;0,FALSE))),AND(I200&lt;&gt;"",OR(NOT(ISNUMBER(I200)),I200&lt;'項目設定'!$C$18,I200&gt;'項目設定'!$C$19,IF(ISNUMBER(I200),MOD(I200,1)&lt;&gt;0,FALSE)))),"日付要確認",IF(OR(COUNTIF('項目設定'!$B$6:$B$12,F200)=0,AND(J200&lt;&gt;"",COUNTIF('項目設定'!$E$6:$E$9,J200)=0)),"入力候補外",IF(OR(AND(H200&lt;&gt;"",H200&lt;B200),AND(I200&lt;&gt;"",I200&lt;B200)),"日付順要確認",IF(F200='項目設定'!$B$12,IF(K200="","終了理由未入力","終了"),IF(G200="","次の作業未入力",IF(H200="","次回日未設定",IF(H200&lt;'項目設定'!$B$3,"期限超過",IF(H200='項目設定'!$B$3,"本日対応","予定あり")))))))))))</x:f>
      </x:c>
    </x:row>
    <x:row r="201" ht="25" customHeight="1">
      <x:c r="A201" s="72"/>
      <x:c r="B201" s="73"/>
      <x:c r="C201" s="72"/>
      <x:c r="D201" s="72"/>
      <x:c r="E201" s="72"/>
      <x:c r="F201" s="74"/>
      <x:c r="G201" s="72"/>
      <x:c r="H201" s="73"/>
      <x:c r="I201" s="73"/>
      <x:c r="J201" s="74"/>
      <x:c r="K201" s="72"/>
      <x:c r="L201" s="72"/>
      <x:c r="M201" s="50" t="str">
        <x:f>IF(COUNTA(A201:L201)=0,"",IF(OR(A201="",B201="",C201="",D201="",E201="",F201=""),"必須未入力",IF(SUMPRODUCT(--($A$9:$A$308=A201))&gt;1,"案件ID重複",IF(OR(OR(NOT(ISNUMBER(B201)),B201&lt;'項目設定'!$C$18,B201&gt;'項目設定'!$C$19,IF(ISNUMBER(B201),MOD(B201,1)&lt;&gt;0,FALSE)),AND(H201&lt;&gt;"",OR(NOT(ISNUMBER(H201)),H201&lt;'項目設定'!$C$18,H201&gt;'項目設定'!$C$19,IF(ISNUMBER(H201),MOD(H201,1)&lt;&gt;0,FALSE))),AND(I201&lt;&gt;"",OR(NOT(ISNUMBER(I201)),I201&lt;'項目設定'!$C$18,I201&gt;'項目設定'!$C$19,IF(ISNUMBER(I201),MOD(I201,1)&lt;&gt;0,FALSE)))),"日付要確認",IF(OR(COUNTIF('項目設定'!$B$6:$B$12,F201)=0,AND(J201&lt;&gt;"",COUNTIF('項目設定'!$E$6:$E$9,J201)=0)),"入力候補外",IF(OR(AND(H201&lt;&gt;"",H201&lt;B201),AND(I201&lt;&gt;"",I201&lt;B201)),"日付順要確認",IF(F201='項目設定'!$B$12,IF(K201="","終了理由未入力","終了"),IF(G201="","次の作業未入力",IF(H201="","次回日未設定",IF(H201&lt;'項目設定'!$B$3,"期限超過",IF(H201='項目設定'!$B$3,"本日対応","予定あり")))))))))))</x:f>
      </x:c>
    </x:row>
    <x:row r="202" ht="25" customHeight="1">
      <x:c r="A202" s="72"/>
      <x:c r="B202" s="73"/>
      <x:c r="C202" s="72"/>
      <x:c r="D202" s="72"/>
      <x:c r="E202" s="72"/>
      <x:c r="F202" s="74"/>
      <x:c r="G202" s="72"/>
      <x:c r="H202" s="73"/>
      <x:c r="I202" s="73"/>
      <x:c r="J202" s="74"/>
      <x:c r="K202" s="72"/>
      <x:c r="L202" s="72"/>
      <x:c r="M202" s="50" t="str">
        <x:f>IF(COUNTA(A202:L202)=0,"",IF(OR(A202="",B202="",C202="",D202="",E202="",F202=""),"必須未入力",IF(SUMPRODUCT(--($A$9:$A$308=A202))&gt;1,"案件ID重複",IF(OR(OR(NOT(ISNUMBER(B202)),B202&lt;'項目設定'!$C$18,B202&gt;'項目設定'!$C$19,IF(ISNUMBER(B202),MOD(B202,1)&lt;&gt;0,FALSE)),AND(H202&lt;&gt;"",OR(NOT(ISNUMBER(H202)),H202&lt;'項目設定'!$C$18,H202&gt;'項目設定'!$C$19,IF(ISNUMBER(H202),MOD(H202,1)&lt;&gt;0,FALSE))),AND(I202&lt;&gt;"",OR(NOT(ISNUMBER(I202)),I202&lt;'項目設定'!$C$18,I202&gt;'項目設定'!$C$19,IF(ISNUMBER(I202),MOD(I202,1)&lt;&gt;0,FALSE)))),"日付要確認",IF(OR(COUNTIF('項目設定'!$B$6:$B$12,F202)=0,AND(J202&lt;&gt;"",COUNTIF('項目設定'!$E$6:$E$9,J202)=0)),"入力候補外",IF(OR(AND(H202&lt;&gt;"",H202&lt;B202),AND(I202&lt;&gt;"",I202&lt;B202)),"日付順要確認",IF(F202='項目設定'!$B$12,IF(K202="","終了理由未入力","終了"),IF(G202="","次の作業未入力",IF(H202="","次回日未設定",IF(H202&lt;'項目設定'!$B$3,"期限超過",IF(H202='項目設定'!$B$3,"本日対応","予定あり")))))))))))</x:f>
      </x:c>
    </x:row>
    <x:row r="203" ht="25" customHeight="1">
      <x:c r="A203" s="72"/>
      <x:c r="B203" s="73"/>
      <x:c r="C203" s="72"/>
      <x:c r="D203" s="72"/>
      <x:c r="E203" s="72"/>
      <x:c r="F203" s="74"/>
      <x:c r="G203" s="72"/>
      <x:c r="H203" s="73"/>
      <x:c r="I203" s="73"/>
      <x:c r="J203" s="74"/>
      <x:c r="K203" s="72"/>
      <x:c r="L203" s="72"/>
      <x:c r="M203" s="50" t="str">
        <x:f>IF(COUNTA(A203:L203)=0,"",IF(OR(A203="",B203="",C203="",D203="",E203="",F203=""),"必須未入力",IF(SUMPRODUCT(--($A$9:$A$308=A203))&gt;1,"案件ID重複",IF(OR(OR(NOT(ISNUMBER(B203)),B203&lt;'項目設定'!$C$18,B203&gt;'項目設定'!$C$19,IF(ISNUMBER(B203),MOD(B203,1)&lt;&gt;0,FALSE)),AND(H203&lt;&gt;"",OR(NOT(ISNUMBER(H203)),H203&lt;'項目設定'!$C$18,H203&gt;'項目設定'!$C$19,IF(ISNUMBER(H203),MOD(H203,1)&lt;&gt;0,FALSE))),AND(I203&lt;&gt;"",OR(NOT(ISNUMBER(I203)),I203&lt;'項目設定'!$C$18,I203&gt;'項目設定'!$C$19,IF(ISNUMBER(I203),MOD(I203,1)&lt;&gt;0,FALSE)))),"日付要確認",IF(OR(COUNTIF('項目設定'!$B$6:$B$12,F203)=0,AND(J203&lt;&gt;"",COUNTIF('項目設定'!$E$6:$E$9,J203)=0)),"入力候補外",IF(OR(AND(H203&lt;&gt;"",H203&lt;B203),AND(I203&lt;&gt;"",I203&lt;B203)),"日付順要確認",IF(F203='項目設定'!$B$12,IF(K203="","終了理由未入力","終了"),IF(G203="","次の作業未入力",IF(H203="","次回日未設定",IF(H203&lt;'項目設定'!$B$3,"期限超過",IF(H203='項目設定'!$B$3,"本日対応","予定あり")))))))))))</x:f>
      </x:c>
    </x:row>
    <x:row r="204" ht="25" customHeight="1">
      <x:c r="A204" s="72"/>
      <x:c r="B204" s="73"/>
      <x:c r="C204" s="72"/>
      <x:c r="D204" s="72"/>
      <x:c r="E204" s="72"/>
      <x:c r="F204" s="74"/>
      <x:c r="G204" s="72"/>
      <x:c r="H204" s="73"/>
      <x:c r="I204" s="73"/>
      <x:c r="J204" s="74"/>
      <x:c r="K204" s="72"/>
      <x:c r="L204" s="72"/>
      <x:c r="M204" s="50" t="str">
        <x:f>IF(COUNTA(A204:L204)=0,"",IF(OR(A204="",B204="",C204="",D204="",E204="",F204=""),"必須未入力",IF(SUMPRODUCT(--($A$9:$A$308=A204))&gt;1,"案件ID重複",IF(OR(OR(NOT(ISNUMBER(B204)),B204&lt;'項目設定'!$C$18,B204&gt;'項目設定'!$C$19,IF(ISNUMBER(B204),MOD(B204,1)&lt;&gt;0,FALSE)),AND(H204&lt;&gt;"",OR(NOT(ISNUMBER(H204)),H204&lt;'項目設定'!$C$18,H204&gt;'項目設定'!$C$19,IF(ISNUMBER(H204),MOD(H204,1)&lt;&gt;0,FALSE))),AND(I204&lt;&gt;"",OR(NOT(ISNUMBER(I204)),I204&lt;'項目設定'!$C$18,I204&gt;'項目設定'!$C$19,IF(ISNUMBER(I204),MOD(I204,1)&lt;&gt;0,FALSE)))),"日付要確認",IF(OR(COUNTIF('項目設定'!$B$6:$B$12,F204)=0,AND(J204&lt;&gt;"",COUNTIF('項目設定'!$E$6:$E$9,J204)=0)),"入力候補外",IF(OR(AND(H204&lt;&gt;"",H204&lt;B204),AND(I204&lt;&gt;"",I204&lt;B204)),"日付順要確認",IF(F204='項目設定'!$B$12,IF(K204="","終了理由未入力","終了"),IF(G204="","次の作業未入力",IF(H204="","次回日未設定",IF(H204&lt;'項目設定'!$B$3,"期限超過",IF(H204='項目設定'!$B$3,"本日対応","予定あり")))))))))))</x:f>
      </x:c>
    </x:row>
    <x:row r="205" ht="25" customHeight="1">
      <x:c r="A205" s="72"/>
      <x:c r="B205" s="73"/>
      <x:c r="C205" s="72"/>
      <x:c r="D205" s="72"/>
      <x:c r="E205" s="72"/>
      <x:c r="F205" s="74"/>
      <x:c r="G205" s="72"/>
      <x:c r="H205" s="73"/>
      <x:c r="I205" s="73"/>
      <x:c r="J205" s="74"/>
      <x:c r="K205" s="72"/>
      <x:c r="L205" s="72"/>
      <x:c r="M205" s="50" t="str">
        <x:f>IF(COUNTA(A205:L205)=0,"",IF(OR(A205="",B205="",C205="",D205="",E205="",F205=""),"必須未入力",IF(SUMPRODUCT(--($A$9:$A$308=A205))&gt;1,"案件ID重複",IF(OR(OR(NOT(ISNUMBER(B205)),B205&lt;'項目設定'!$C$18,B205&gt;'項目設定'!$C$19,IF(ISNUMBER(B205),MOD(B205,1)&lt;&gt;0,FALSE)),AND(H205&lt;&gt;"",OR(NOT(ISNUMBER(H205)),H205&lt;'項目設定'!$C$18,H205&gt;'項目設定'!$C$19,IF(ISNUMBER(H205),MOD(H205,1)&lt;&gt;0,FALSE))),AND(I205&lt;&gt;"",OR(NOT(ISNUMBER(I205)),I205&lt;'項目設定'!$C$18,I205&gt;'項目設定'!$C$19,IF(ISNUMBER(I205),MOD(I205,1)&lt;&gt;0,FALSE)))),"日付要確認",IF(OR(COUNTIF('項目設定'!$B$6:$B$12,F205)=0,AND(J205&lt;&gt;"",COUNTIF('項目設定'!$E$6:$E$9,J205)=0)),"入力候補外",IF(OR(AND(H205&lt;&gt;"",H205&lt;B205),AND(I205&lt;&gt;"",I205&lt;B205)),"日付順要確認",IF(F205='項目設定'!$B$12,IF(K205="","終了理由未入力","終了"),IF(G205="","次の作業未入力",IF(H205="","次回日未設定",IF(H205&lt;'項目設定'!$B$3,"期限超過",IF(H205='項目設定'!$B$3,"本日対応","予定あり")))))))))))</x:f>
      </x:c>
    </x:row>
    <x:row r="206" ht="25" customHeight="1">
      <x:c r="A206" s="72"/>
      <x:c r="B206" s="73"/>
      <x:c r="C206" s="72"/>
      <x:c r="D206" s="72"/>
      <x:c r="E206" s="72"/>
      <x:c r="F206" s="74"/>
      <x:c r="G206" s="72"/>
      <x:c r="H206" s="73"/>
      <x:c r="I206" s="73"/>
      <x:c r="J206" s="74"/>
      <x:c r="K206" s="72"/>
      <x:c r="L206" s="72"/>
      <x:c r="M206" s="50" t="str">
        <x:f>IF(COUNTA(A206:L206)=0,"",IF(OR(A206="",B206="",C206="",D206="",E206="",F206=""),"必須未入力",IF(SUMPRODUCT(--($A$9:$A$308=A206))&gt;1,"案件ID重複",IF(OR(OR(NOT(ISNUMBER(B206)),B206&lt;'項目設定'!$C$18,B206&gt;'項目設定'!$C$19,IF(ISNUMBER(B206),MOD(B206,1)&lt;&gt;0,FALSE)),AND(H206&lt;&gt;"",OR(NOT(ISNUMBER(H206)),H206&lt;'項目設定'!$C$18,H206&gt;'項目設定'!$C$19,IF(ISNUMBER(H206),MOD(H206,1)&lt;&gt;0,FALSE))),AND(I206&lt;&gt;"",OR(NOT(ISNUMBER(I206)),I206&lt;'項目設定'!$C$18,I206&gt;'項目設定'!$C$19,IF(ISNUMBER(I206),MOD(I206,1)&lt;&gt;0,FALSE)))),"日付要確認",IF(OR(COUNTIF('項目設定'!$B$6:$B$12,F206)=0,AND(J206&lt;&gt;"",COUNTIF('項目設定'!$E$6:$E$9,J206)=0)),"入力候補外",IF(OR(AND(H206&lt;&gt;"",H206&lt;B206),AND(I206&lt;&gt;"",I206&lt;B206)),"日付順要確認",IF(F206='項目設定'!$B$12,IF(K206="","終了理由未入力","終了"),IF(G206="","次の作業未入力",IF(H206="","次回日未設定",IF(H206&lt;'項目設定'!$B$3,"期限超過",IF(H206='項目設定'!$B$3,"本日対応","予定あり")))))))))))</x:f>
      </x:c>
    </x:row>
    <x:row r="207" ht="25" customHeight="1">
      <x:c r="A207" s="72"/>
      <x:c r="B207" s="73"/>
      <x:c r="C207" s="72"/>
      <x:c r="D207" s="72"/>
      <x:c r="E207" s="72"/>
      <x:c r="F207" s="74"/>
      <x:c r="G207" s="72"/>
      <x:c r="H207" s="73"/>
      <x:c r="I207" s="73"/>
      <x:c r="J207" s="74"/>
      <x:c r="K207" s="72"/>
      <x:c r="L207" s="72"/>
      <x:c r="M207" s="50" t="str">
        <x:f>IF(COUNTA(A207:L207)=0,"",IF(OR(A207="",B207="",C207="",D207="",E207="",F207=""),"必須未入力",IF(SUMPRODUCT(--($A$9:$A$308=A207))&gt;1,"案件ID重複",IF(OR(OR(NOT(ISNUMBER(B207)),B207&lt;'項目設定'!$C$18,B207&gt;'項目設定'!$C$19,IF(ISNUMBER(B207),MOD(B207,1)&lt;&gt;0,FALSE)),AND(H207&lt;&gt;"",OR(NOT(ISNUMBER(H207)),H207&lt;'項目設定'!$C$18,H207&gt;'項目設定'!$C$19,IF(ISNUMBER(H207),MOD(H207,1)&lt;&gt;0,FALSE))),AND(I207&lt;&gt;"",OR(NOT(ISNUMBER(I207)),I207&lt;'項目設定'!$C$18,I207&gt;'項目設定'!$C$19,IF(ISNUMBER(I207),MOD(I207,1)&lt;&gt;0,FALSE)))),"日付要確認",IF(OR(COUNTIF('項目設定'!$B$6:$B$12,F207)=0,AND(J207&lt;&gt;"",COUNTIF('項目設定'!$E$6:$E$9,J207)=0)),"入力候補外",IF(OR(AND(H207&lt;&gt;"",H207&lt;B207),AND(I207&lt;&gt;"",I207&lt;B207)),"日付順要確認",IF(F207='項目設定'!$B$12,IF(K207="","終了理由未入力","終了"),IF(G207="","次の作業未入力",IF(H207="","次回日未設定",IF(H207&lt;'項目設定'!$B$3,"期限超過",IF(H207='項目設定'!$B$3,"本日対応","予定あり")))))))))))</x:f>
      </x:c>
    </x:row>
    <x:row r="208" ht="25" customHeight="1">
      <x:c r="A208" s="72"/>
      <x:c r="B208" s="73"/>
      <x:c r="C208" s="72"/>
      <x:c r="D208" s="72"/>
      <x:c r="E208" s="72"/>
      <x:c r="F208" s="74"/>
      <x:c r="G208" s="72"/>
      <x:c r="H208" s="73"/>
      <x:c r="I208" s="73"/>
      <x:c r="J208" s="74"/>
      <x:c r="K208" s="72"/>
      <x:c r="L208" s="72"/>
      <x:c r="M208" s="50" t="str">
        <x:f>IF(COUNTA(A208:L208)=0,"",IF(OR(A208="",B208="",C208="",D208="",E208="",F208=""),"必須未入力",IF(SUMPRODUCT(--($A$9:$A$308=A208))&gt;1,"案件ID重複",IF(OR(OR(NOT(ISNUMBER(B208)),B208&lt;'項目設定'!$C$18,B208&gt;'項目設定'!$C$19,IF(ISNUMBER(B208),MOD(B208,1)&lt;&gt;0,FALSE)),AND(H208&lt;&gt;"",OR(NOT(ISNUMBER(H208)),H208&lt;'項目設定'!$C$18,H208&gt;'項目設定'!$C$19,IF(ISNUMBER(H208),MOD(H208,1)&lt;&gt;0,FALSE))),AND(I208&lt;&gt;"",OR(NOT(ISNUMBER(I208)),I208&lt;'項目設定'!$C$18,I208&gt;'項目設定'!$C$19,IF(ISNUMBER(I208),MOD(I208,1)&lt;&gt;0,FALSE)))),"日付要確認",IF(OR(COUNTIF('項目設定'!$B$6:$B$12,F208)=0,AND(J208&lt;&gt;"",COUNTIF('項目設定'!$E$6:$E$9,J208)=0)),"入力候補外",IF(OR(AND(H208&lt;&gt;"",H208&lt;B208),AND(I208&lt;&gt;"",I208&lt;B208)),"日付順要確認",IF(F208='項目設定'!$B$12,IF(K208="","終了理由未入力","終了"),IF(G208="","次の作業未入力",IF(H208="","次回日未設定",IF(H208&lt;'項目設定'!$B$3,"期限超過",IF(H208='項目設定'!$B$3,"本日対応","予定あり")))))))))))</x:f>
      </x:c>
    </x:row>
    <x:row r="209" ht="25" customHeight="1">
      <x:c r="A209" s="72"/>
      <x:c r="B209" s="73"/>
      <x:c r="C209" s="72"/>
      <x:c r="D209" s="72"/>
      <x:c r="E209" s="72"/>
      <x:c r="F209" s="74"/>
      <x:c r="G209" s="72"/>
      <x:c r="H209" s="73"/>
      <x:c r="I209" s="73"/>
      <x:c r="J209" s="74"/>
      <x:c r="K209" s="72"/>
      <x:c r="L209" s="72"/>
      <x:c r="M209" s="50" t="str">
        <x:f>IF(COUNTA(A209:L209)=0,"",IF(OR(A209="",B209="",C209="",D209="",E209="",F209=""),"必須未入力",IF(SUMPRODUCT(--($A$9:$A$308=A209))&gt;1,"案件ID重複",IF(OR(OR(NOT(ISNUMBER(B209)),B209&lt;'項目設定'!$C$18,B209&gt;'項目設定'!$C$19,IF(ISNUMBER(B209),MOD(B209,1)&lt;&gt;0,FALSE)),AND(H209&lt;&gt;"",OR(NOT(ISNUMBER(H209)),H209&lt;'項目設定'!$C$18,H209&gt;'項目設定'!$C$19,IF(ISNUMBER(H209),MOD(H209,1)&lt;&gt;0,FALSE))),AND(I209&lt;&gt;"",OR(NOT(ISNUMBER(I209)),I209&lt;'項目設定'!$C$18,I209&gt;'項目設定'!$C$19,IF(ISNUMBER(I209),MOD(I209,1)&lt;&gt;0,FALSE)))),"日付要確認",IF(OR(COUNTIF('項目設定'!$B$6:$B$12,F209)=0,AND(J209&lt;&gt;"",COUNTIF('項目設定'!$E$6:$E$9,J209)=0)),"入力候補外",IF(OR(AND(H209&lt;&gt;"",H209&lt;B209),AND(I209&lt;&gt;"",I209&lt;B209)),"日付順要確認",IF(F209='項目設定'!$B$12,IF(K209="","終了理由未入力","終了"),IF(G209="","次の作業未入力",IF(H209="","次回日未設定",IF(H209&lt;'項目設定'!$B$3,"期限超過",IF(H209='項目設定'!$B$3,"本日対応","予定あり")))))))))))</x:f>
      </x:c>
    </x:row>
    <x:row r="210" ht="25" customHeight="1">
      <x:c r="A210" s="72"/>
      <x:c r="B210" s="73"/>
      <x:c r="C210" s="72"/>
      <x:c r="D210" s="72"/>
      <x:c r="E210" s="72"/>
      <x:c r="F210" s="74"/>
      <x:c r="G210" s="72"/>
      <x:c r="H210" s="73"/>
      <x:c r="I210" s="73"/>
      <x:c r="J210" s="74"/>
      <x:c r="K210" s="72"/>
      <x:c r="L210" s="72"/>
      <x:c r="M210" s="50" t="str">
        <x:f>IF(COUNTA(A210:L210)=0,"",IF(OR(A210="",B210="",C210="",D210="",E210="",F210=""),"必須未入力",IF(SUMPRODUCT(--($A$9:$A$308=A210))&gt;1,"案件ID重複",IF(OR(OR(NOT(ISNUMBER(B210)),B210&lt;'項目設定'!$C$18,B210&gt;'項目設定'!$C$19,IF(ISNUMBER(B210),MOD(B210,1)&lt;&gt;0,FALSE)),AND(H210&lt;&gt;"",OR(NOT(ISNUMBER(H210)),H210&lt;'項目設定'!$C$18,H210&gt;'項目設定'!$C$19,IF(ISNUMBER(H210),MOD(H210,1)&lt;&gt;0,FALSE))),AND(I210&lt;&gt;"",OR(NOT(ISNUMBER(I210)),I210&lt;'項目設定'!$C$18,I210&gt;'項目設定'!$C$19,IF(ISNUMBER(I210),MOD(I210,1)&lt;&gt;0,FALSE)))),"日付要確認",IF(OR(COUNTIF('項目設定'!$B$6:$B$12,F210)=0,AND(J210&lt;&gt;"",COUNTIF('項目設定'!$E$6:$E$9,J210)=0)),"入力候補外",IF(OR(AND(H210&lt;&gt;"",H210&lt;B210),AND(I210&lt;&gt;"",I210&lt;B210)),"日付順要確認",IF(F210='項目設定'!$B$12,IF(K210="","終了理由未入力","終了"),IF(G210="","次の作業未入力",IF(H210="","次回日未設定",IF(H210&lt;'項目設定'!$B$3,"期限超過",IF(H210='項目設定'!$B$3,"本日対応","予定あり")))))))))))</x:f>
      </x:c>
    </x:row>
    <x:row r="211" ht="25" customHeight="1">
      <x:c r="A211" s="72"/>
      <x:c r="B211" s="73"/>
      <x:c r="C211" s="72"/>
      <x:c r="D211" s="72"/>
      <x:c r="E211" s="72"/>
      <x:c r="F211" s="74"/>
      <x:c r="G211" s="72"/>
      <x:c r="H211" s="73"/>
      <x:c r="I211" s="73"/>
      <x:c r="J211" s="74"/>
      <x:c r="K211" s="72"/>
      <x:c r="L211" s="72"/>
      <x:c r="M211" s="50" t="str">
        <x:f>IF(COUNTA(A211:L211)=0,"",IF(OR(A211="",B211="",C211="",D211="",E211="",F211=""),"必須未入力",IF(SUMPRODUCT(--($A$9:$A$308=A211))&gt;1,"案件ID重複",IF(OR(OR(NOT(ISNUMBER(B211)),B211&lt;'項目設定'!$C$18,B211&gt;'項目設定'!$C$19,IF(ISNUMBER(B211),MOD(B211,1)&lt;&gt;0,FALSE)),AND(H211&lt;&gt;"",OR(NOT(ISNUMBER(H211)),H211&lt;'項目設定'!$C$18,H211&gt;'項目設定'!$C$19,IF(ISNUMBER(H211),MOD(H211,1)&lt;&gt;0,FALSE))),AND(I211&lt;&gt;"",OR(NOT(ISNUMBER(I211)),I211&lt;'項目設定'!$C$18,I211&gt;'項目設定'!$C$19,IF(ISNUMBER(I211),MOD(I211,1)&lt;&gt;0,FALSE)))),"日付要確認",IF(OR(COUNTIF('項目設定'!$B$6:$B$12,F211)=0,AND(J211&lt;&gt;"",COUNTIF('項目設定'!$E$6:$E$9,J211)=0)),"入力候補外",IF(OR(AND(H211&lt;&gt;"",H211&lt;B211),AND(I211&lt;&gt;"",I211&lt;B211)),"日付順要確認",IF(F211='項目設定'!$B$12,IF(K211="","終了理由未入力","終了"),IF(G211="","次の作業未入力",IF(H211="","次回日未設定",IF(H211&lt;'項目設定'!$B$3,"期限超過",IF(H211='項目設定'!$B$3,"本日対応","予定あり")))))))))))</x:f>
      </x:c>
    </x:row>
    <x:row r="212" ht="25" customHeight="1">
      <x:c r="A212" s="72"/>
      <x:c r="B212" s="73"/>
      <x:c r="C212" s="72"/>
      <x:c r="D212" s="72"/>
      <x:c r="E212" s="72"/>
      <x:c r="F212" s="74"/>
      <x:c r="G212" s="72"/>
      <x:c r="H212" s="73"/>
      <x:c r="I212" s="73"/>
      <x:c r="J212" s="74"/>
      <x:c r="K212" s="72"/>
      <x:c r="L212" s="72"/>
      <x:c r="M212" s="50" t="str">
        <x:f>IF(COUNTA(A212:L212)=0,"",IF(OR(A212="",B212="",C212="",D212="",E212="",F212=""),"必須未入力",IF(SUMPRODUCT(--($A$9:$A$308=A212))&gt;1,"案件ID重複",IF(OR(OR(NOT(ISNUMBER(B212)),B212&lt;'項目設定'!$C$18,B212&gt;'項目設定'!$C$19,IF(ISNUMBER(B212),MOD(B212,1)&lt;&gt;0,FALSE)),AND(H212&lt;&gt;"",OR(NOT(ISNUMBER(H212)),H212&lt;'項目設定'!$C$18,H212&gt;'項目設定'!$C$19,IF(ISNUMBER(H212),MOD(H212,1)&lt;&gt;0,FALSE))),AND(I212&lt;&gt;"",OR(NOT(ISNUMBER(I212)),I212&lt;'項目設定'!$C$18,I212&gt;'項目設定'!$C$19,IF(ISNUMBER(I212),MOD(I212,1)&lt;&gt;0,FALSE)))),"日付要確認",IF(OR(COUNTIF('項目設定'!$B$6:$B$12,F212)=0,AND(J212&lt;&gt;"",COUNTIF('項目設定'!$E$6:$E$9,J212)=0)),"入力候補外",IF(OR(AND(H212&lt;&gt;"",H212&lt;B212),AND(I212&lt;&gt;"",I212&lt;B212)),"日付順要確認",IF(F212='項目設定'!$B$12,IF(K212="","終了理由未入力","終了"),IF(G212="","次の作業未入力",IF(H212="","次回日未設定",IF(H212&lt;'項目設定'!$B$3,"期限超過",IF(H212='項目設定'!$B$3,"本日対応","予定あり")))))))))))</x:f>
      </x:c>
    </x:row>
    <x:row r="213" ht="25" customHeight="1">
      <x:c r="A213" s="72"/>
      <x:c r="B213" s="73"/>
      <x:c r="C213" s="72"/>
      <x:c r="D213" s="72"/>
      <x:c r="E213" s="72"/>
      <x:c r="F213" s="74"/>
      <x:c r="G213" s="72"/>
      <x:c r="H213" s="73"/>
      <x:c r="I213" s="73"/>
      <x:c r="J213" s="74"/>
      <x:c r="K213" s="72"/>
      <x:c r="L213" s="72"/>
      <x:c r="M213" s="50" t="str">
        <x:f>IF(COUNTA(A213:L213)=0,"",IF(OR(A213="",B213="",C213="",D213="",E213="",F213=""),"必須未入力",IF(SUMPRODUCT(--($A$9:$A$308=A213))&gt;1,"案件ID重複",IF(OR(OR(NOT(ISNUMBER(B213)),B213&lt;'項目設定'!$C$18,B213&gt;'項目設定'!$C$19,IF(ISNUMBER(B213),MOD(B213,1)&lt;&gt;0,FALSE)),AND(H213&lt;&gt;"",OR(NOT(ISNUMBER(H213)),H213&lt;'項目設定'!$C$18,H213&gt;'項目設定'!$C$19,IF(ISNUMBER(H213),MOD(H213,1)&lt;&gt;0,FALSE))),AND(I213&lt;&gt;"",OR(NOT(ISNUMBER(I213)),I213&lt;'項目設定'!$C$18,I213&gt;'項目設定'!$C$19,IF(ISNUMBER(I213),MOD(I213,1)&lt;&gt;0,FALSE)))),"日付要確認",IF(OR(COUNTIF('項目設定'!$B$6:$B$12,F213)=0,AND(J213&lt;&gt;"",COUNTIF('項目設定'!$E$6:$E$9,J213)=0)),"入力候補外",IF(OR(AND(H213&lt;&gt;"",H213&lt;B213),AND(I213&lt;&gt;"",I213&lt;B213)),"日付順要確認",IF(F213='項目設定'!$B$12,IF(K213="","終了理由未入力","終了"),IF(G213="","次の作業未入力",IF(H213="","次回日未設定",IF(H213&lt;'項目設定'!$B$3,"期限超過",IF(H213='項目設定'!$B$3,"本日対応","予定あり")))))))))))</x:f>
      </x:c>
    </x:row>
    <x:row r="214" ht="25" customHeight="1">
      <x:c r="A214" s="72"/>
      <x:c r="B214" s="73"/>
      <x:c r="C214" s="72"/>
      <x:c r="D214" s="72"/>
      <x:c r="E214" s="72"/>
      <x:c r="F214" s="74"/>
      <x:c r="G214" s="72"/>
      <x:c r="H214" s="73"/>
      <x:c r="I214" s="73"/>
      <x:c r="J214" s="74"/>
      <x:c r="K214" s="72"/>
      <x:c r="L214" s="72"/>
      <x:c r="M214" s="50" t="str">
        <x:f>IF(COUNTA(A214:L214)=0,"",IF(OR(A214="",B214="",C214="",D214="",E214="",F214=""),"必須未入力",IF(SUMPRODUCT(--($A$9:$A$308=A214))&gt;1,"案件ID重複",IF(OR(OR(NOT(ISNUMBER(B214)),B214&lt;'項目設定'!$C$18,B214&gt;'項目設定'!$C$19,IF(ISNUMBER(B214),MOD(B214,1)&lt;&gt;0,FALSE)),AND(H214&lt;&gt;"",OR(NOT(ISNUMBER(H214)),H214&lt;'項目設定'!$C$18,H214&gt;'項目設定'!$C$19,IF(ISNUMBER(H214),MOD(H214,1)&lt;&gt;0,FALSE))),AND(I214&lt;&gt;"",OR(NOT(ISNUMBER(I214)),I214&lt;'項目設定'!$C$18,I214&gt;'項目設定'!$C$19,IF(ISNUMBER(I214),MOD(I214,1)&lt;&gt;0,FALSE)))),"日付要確認",IF(OR(COUNTIF('項目設定'!$B$6:$B$12,F214)=0,AND(J214&lt;&gt;"",COUNTIF('項目設定'!$E$6:$E$9,J214)=0)),"入力候補外",IF(OR(AND(H214&lt;&gt;"",H214&lt;B214),AND(I214&lt;&gt;"",I214&lt;B214)),"日付順要確認",IF(F214='項目設定'!$B$12,IF(K214="","終了理由未入力","終了"),IF(G214="","次の作業未入力",IF(H214="","次回日未設定",IF(H214&lt;'項目設定'!$B$3,"期限超過",IF(H214='項目設定'!$B$3,"本日対応","予定あり")))))))))))</x:f>
      </x:c>
    </x:row>
    <x:row r="215" ht="25" customHeight="1">
      <x:c r="A215" s="72"/>
      <x:c r="B215" s="73"/>
      <x:c r="C215" s="72"/>
      <x:c r="D215" s="72"/>
      <x:c r="E215" s="72"/>
      <x:c r="F215" s="74"/>
      <x:c r="G215" s="72"/>
      <x:c r="H215" s="73"/>
      <x:c r="I215" s="73"/>
      <x:c r="J215" s="74"/>
      <x:c r="K215" s="72"/>
      <x:c r="L215" s="72"/>
      <x:c r="M215" s="50" t="str">
        <x:f>IF(COUNTA(A215:L215)=0,"",IF(OR(A215="",B215="",C215="",D215="",E215="",F215=""),"必須未入力",IF(SUMPRODUCT(--($A$9:$A$308=A215))&gt;1,"案件ID重複",IF(OR(OR(NOT(ISNUMBER(B215)),B215&lt;'項目設定'!$C$18,B215&gt;'項目設定'!$C$19,IF(ISNUMBER(B215),MOD(B215,1)&lt;&gt;0,FALSE)),AND(H215&lt;&gt;"",OR(NOT(ISNUMBER(H215)),H215&lt;'項目設定'!$C$18,H215&gt;'項目設定'!$C$19,IF(ISNUMBER(H215),MOD(H215,1)&lt;&gt;0,FALSE))),AND(I215&lt;&gt;"",OR(NOT(ISNUMBER(I215)),I215&lt;'項目設定'!$C$18,I215&gt;'項目設定'!$C$19,IF(ISNUMBER(I215),MOD(I215,1)&lt;&gt;0,FALSE)))),"日付要確認",IF(OR(COUNTIF('項目設定'!$B$6:$B$12,F215)=0,AND(J215&lt;&gt;"",COUNTIF('項目設定'!$E$6:$E$9,J215)=0)),"入力候補外",IF(OR(AND(H215&lt;&gt;"",H215&lt;B215),AND(I215&lt;&gt;"",I215&lt;B215)),"日付順要確認",IF(F215='項目設定'!$B$12,IF(K215="","終了理由未入力","終了"),IF(G215="","次の作業未入力",IF(H215="","次回日未設定",IF(H215&lt;'項目設定'!$B$3,"期限超過",IF(H215='項目設定'!$B$3,"本日対応","予定あり")))))))))))</x:f>
      </x:c>
    </x:row>
    <x:row r="216" ht="25" customHeight="1">
      <x:c r="A216" s="72"/>
      <x:c r="B216" s="73"/>
      <x:c r="C216" s="72"/>
      <x:c r="D216" s="72"/>
      <x:c r="E216" s="72"/>
      <x:c r="F216" s="74"/>
      <x:c r="G216" s="72"/>
      <x:c r="H216" s="73"/>
      <x:c r="I216" s="73"/>
      <x:c r="J216" s="74"/>
      <x:c r="K216" s="72"/>
      <x:c r="L216" s="72"/>
      <x:c r="M216" s="50" t="str">
        <x:f>IF(COUNTA(A216:L216)=0,"",IF(OR(A216="",B216="",C216="",D216="",E216="",F216=""),"必須未入力",IF(SUMPRODUCT(--($A$9:$A$308=A216))&gt;1,"案件ID重複",IF(OR(OR(NOT(ISNUMBER(B216)),B216&lt;'項目設定'!$C$18,B216&gt;'項目設定'!$C$19,IF(ISNUMBER(B216),MOD(B216,1)&lt;&gt;0,FALSE)),AND(H216&lt;&gt;"",OR(NOT(ISNUMBER(H216)),H216&lt;'項目設定'!$C$18,H216&gt;'項目設定'!$C$19,IF(ISNUMBER(H216),MOD(H216,1)&lt;&gt;0,FALSE))),AND(I216&lt;&gt;"",OR(NOT(ISNUMBER(I216)),I216&lt;'項目設定'!$C$18,I216&gt;'項目設定'!$C$19,IF(ISNUMBER(I216),MOD(I216,1)&lt;&gt;0,FALSE)))),"日付要確認",IF(OR(COUNTIF('項目設定'!$B$6:$B$12,F216)=0,AND(J216&lt;&gt;"",COUNTIF('項目設定'!$E$6:$E$9,J216)=0)),"入力候補外",IF(OR(AND(H216&lt;&gt;"",H216&lt;B216),AND(I216&lt;&gt;"",I216&lt;B216)),"日付順要確認",IF(F216='項目設定'!$B$12,IF(K216="","終了理由未入力","終了"),IF(G216="","次の作業未入力",IF(H216="","次回日未設定",IF(H216&lt;'項目設定'!$B$3,"期限超過",IF(H216='項目設定'!$B$3,"本日対応","予定あり")))))))))))</x:f>
      </x:c>
    </x:row>
    <x:row r="217" ht="25" customHeight="1">
      <x:c r="A217" s="72"/>
      <x:c r="B217" s="73"/>
      <x:c r="C217" s="72"/>
      <x:c r="D217" s="72"/>
      <x:c r="E217" s="72"/>
      <x:c r="F217" s="74"/>
      <x:c r="G217" s="72"/>
      <x:c r="H217" s="73"/>
      <x:c r="I217" s="73"/>
      <x:c r="J217" s="74"/>
      <x:c r="K217" s="72"/>
      <x:c r="L217" s="72"/>
      <x:c r="M217" s="50" t="str">
        <x:f>IF(COUNTA(A217:L217)=0,"",IF(OR(A217="",B217="",C217="",D217="",E217="",F217=""),"必須未入力",IF(SUMPRODUCT(--($A$9:$A$308=A217))&gt;1,"案件ID重複",IF(OR(OR(NOT(ISNUMBER(B217)),B217&lt;'項目設定'!$C$18,B217&gt;'項目設定'!$C$19,IF(ISNUMBER(B217),MOD(B217,1)&lt;&gt;0,FALSE)),AND(H217&lt;&gt;"",OR(NOT(ISNUMBER(H217)),H217&lt;'項目設定'!$C$18,H217&gt;'項目設定'!$C$19,IF(ISNUMBER(H217),MOD(H217,1)&lt;&gt;0,FALSE))),AND(I217&lt;&gt;"",OR(NOT(ISNUMBER(I217)),I217&lt;'項目設定'!$C$18,I217&gt;'項目設定'!$C$19,IF(ISNUMBER(I217),MOD(I217,1)&lt;&gt;0,FALSE)))),"日付要確認",IF(OR(COUNTIF('項目設定'!$B$6:$B$12,F217)=0,AND(J217&lt;&gt;"",COUNTIF('項目設定'!$E$6:$E$9,J217)=0)),"入力候補外",IF(OR(AND(H217&lt;&gt;"",H217&lt;B217),AND(I217&lt;&gt;"",I217&lt;B217)),"日付順要確認",IF(F217='項目設定'!$B$12,IF(K217="","終了理由未入力","終了"),IF(G217="","次の作業未入力",IF(H217="","次回日未設定",IF(H217&lt;'項目設定'!$B$3,"期限超過",IF(H217='項目設定'!$B$3,"本日対応","予定あり")))))))))))</x:f>
      </x:c>
    </x:row>
    <x:row r="218" ht="25" customHeight="1">
      <x:c r="A218" s="72"/>
      <x:c r="B218" s="73"/>
      <x:c r="C218" s="72"/>
      <x:c r="D218" s="72"/>
      <x:c r="E218" s="72"/>
      <x:c r="F218" s="74"/>
      <x:c r="G218" s="72"/>
      <x:c r="H218" s="73"/>
      <x:c r="I218" s="73"/>
      <x:c r="J218" s="74"/>
      <x:c r="K218" s="72"/>
      <x:c r="L218" s="72"/>
      <x:c r="M218" s="50" t="str">
        <x:f>IF(COUNTA(A218:L218)=0,"",IF(OR(A218="",B218="",C218="",D218="",E218="",F218=""),"必須未入力",IF(SUMPRODUCT(--($A$9:$A$308=A218))&gt;1,"案件ID重複",IF(OR(OR(NOT(ISNUMBER(B218)),B218&lt;'項目設定'!$C$18,B218&gt;'項目設定'!$C$19,IF(ISNUMBER(B218),MOD(B218,1)&lt;&gt;0,FALSE)),AND(H218&lt;&gt;"",OR(NOT(ISNUMBER(H218)),H218&lt;'項目設定'!$C$18,H218&gt;'項目設定'!$C$19,IF(ISNUMBER(H218),MOD(H218,1)&lt;&gt;0,FALSE))),AND(I218&lt;&gt;"",OR(NOT(ISNUMBER(I218)),I218&lt;'項目設定'!$C$18,I218&gt;'項目設定'!$C$19,IF(ISNUMBER(I218),MOD(I218,1)&lt;&gt;0,FALSE)))),"日付要確認",IF(OR(COUNTIF('項目設定'!$B$6:$B$12,F218)=0,AND(J218&lt;&gt;"",COUNTIF('項目設定'!$E$6:$E$9,J218)=0)),"入力候補外",IF(OR(AND(H218&lt;&gt;"",H218&lt;B218),AND(I218&lt;&gt;"",I218&lt;B218)),"日付順要確認",IF(F218='項目設定'!$B$12,IF(K218="","終了理由未入力","終了"),IF(G218="","次の作業未入力",IF(H218="","次回日未設定",IF(H218&lt;'項目設定'!$B$3,"期限超過",IF(H218='項目設定'!$B$3,"本日対応","予定あり")))))))))))</x:f>
      </x:c>
    </x:row>
    <x:row r="219" ht="25" customHeight="1">
      <x:c r="A219" s="72"/>
      <x:c r="B219" s="73"/>
      <x:c r="C219" s="72"/>
      <x:c r="D219" s="72"/>
      <x:c r="E219" s="72"/>
      <x:c r="F219" s="74"/>
      <x:c r="G219" s="72"/>
      <x:c r="H219" s="73"/>
      <x:c r="I219" s="73"/>
      <x:c r="J219" s="74"/>
      <x:c r="K219" s="72"/>
      <x:c r="L219" s="72"/>
      <x:c r="M219" s="50" t="str">
        <x:f>IF(COUNTA(A219:L219)=0,"",IF(OR(A219="",B219="",C219="",D219="",E219="",F219=""),"必須未入力",IF(SUMPRODUCT(--($A$9:$A$308=A219))&gt;1,"案件ID重複",IF(OR(OR(NOT(ISNUMBER(B219)),B219&lt;'項目設定'!$C$18,B219&gt;'項目設定'!$C$19,IF(ISNUMBER(B219),MOD(B219,1)&lt;&gt;0,FALSE)),AND(H219&lt;&gt;"",OR(NOT(ISNUMBER(H219)),H219&lt;'項目設定'!$C$18,H219&gt;'項目設定'!$C$19,IF(ISNUMBER(H219),MOD(H219,1)&lt;&gt;0,FALSE))),AND(I219&lt;&gt;"",OR(NOT(ISNUMBER(I219)),I219&lt;'項目設定'!$C$18,I219&gt;'項目設定'!$C$19,IF(ISNUMBER(I219),MOD(I219,1)&lt;&gt;0,FALSE)))),"日付要確認",IF(OR(COUNTIF('項目設定'!$B$6:$B$12,F219)=0,AND(J219&lt;&gt;"",COUNTIF('項目設定'!$E$6:$E$9,J219)=0)),"入力候補外",IF(OR(AND(H219&lt;&gt;"",H219&lt;B219),AND(I219&lt;&gt;"",I219&lt;B219)),"日付順要確認",IF(F219='項目設定'!$B$12,IF(K219="","終了理由未入力","終了"),IF(G219="","次の作業未入力",IF(H219="","次回日未設定",IF(H219&lt;'項目設定'!$B$3,"期限超過",IF(H219='項目設定'!$B$3,"本日対応","予定あり")))))))))))</x:f>
      </x:c>
    </x:row>
    <x:row r="220" ht="25" customHeight="1">
      <x:c r="A220" s="72"/>
      <x:c r="B220" s="73"/>
      <x:c r="C220" s="72"/>
      <x:c r="D220" s="72"/>
      <x:c r="E220" s="72"/>
      <x:c r="F220" s="74"/>
      <x:c r="G220" s="72"/>
      <x:c r="H220" s="73"/>
      <x:c r="I220" s="73"/>
      <x:c r="J220" s="74"/>
      <x:c r="K220" s="72"/>
      <x:c r="L220" s="72"/>
      <x:c r="M220" s="50" t="str">
        <x:f>IF(COUNTA(A220:L220)=0,"",IF(OR(A220="",B220="",C220="",D220="",E220="",F220=""),"必須未入力",IF(SUMPRODUCT(--($A$9:$A$308=A220))&gt;1,"案件ID重複",IF(OR(OR(NOT(ISNUMBER(B220)),B220&lt;'項目設定'!$C$18,B220&gt;'項目設定'!$C$19,IF(ISNUMBER(B220),MOD(B220,1)&lt;&gt;0,FALSE)),AND(H220&lt;&gt;"",OR(NOT(ISNUMBER(H220)),H220&lt;'項目設定'!$C$18,H220&gt;'項目設定'!$C$19,IF(ISNUMBER(H220),MOD(H220,1)&lt;&gt;0,FALSE))),AND(I220&lt;&gt;"",OR(NOT(ISNUMBER(I220)),I220&lt;'項目設定'!$C$18,I220&gt;'項目設定'!$C$19,IF(ISNUMBER(I220),MOD(I220,1)&lt;&gt;0,FALSE)))),"日付要確認",IF(OR(COUNTIF('項目設定'!$B$6:$B$12,F220)=0,AND(J220&lt;&gt;"",COUNTIF('項目設定'!$E$6:$E$9,J220)=0)),"入力候補外",IF(OR(AND(H220&lt;&gt;"",H220&lt;B220),AND(I220&lt;&gt;"",I220&lt;B220)),"日付順要確認",IF(F220='項目設定'!$B$12,IF(K220="","終了理由未入力","終了"),IF(G220="","次の作業未入力",IF(H220="","次回日未設定",IF(H220&lt;'項目設定'!$B$3,"期限超過",IF(H220='項目設定'!$B$3,"本日対応","予定あり")))))))))))</x:f>
      </x:c>
    </x:row>
    <x:row r="221" ht="25" customHeight="1">
      <x:c r="A221" s="72"/>
      <x:c r="B221" s="73"/>
      <x:c r="C221" s="72"/>
      <x:c r="D221" s="72"/>
      <x:c r="E221" s="72"/>
      <x:c r="F221" s="74"/>
      <x:c r="G221" s="72"/>
      <x:c r="H221" s="73"/>
      <x:c r="I221" s="73"/>
      <x:c r="J221" s="74"/>
      <x:c r="K221" s="72"/>
      <x:c r="L221" s="72"/>
      <x:c r="M221" s="50" t="str">
        <x:f>IF(COUNTA(A221:L221)=0,"",IF(OR(A221="",B221="",C221="",D221="",E221="",F221=""),"必須未入力",IF(SUMPRODUCT(--($A$9:$A$308=A221))&gt;1,"案件ID重複",IF(OR(OR(NOT(ISNUMBER(B221)),B221&lt;'項目設定'!$C$18,B221&gt;'項目設定'!$C$19,IF(ISNUMBER(B221),MOD(B221,1)&lt;&gt;0,FALSE)),AND(H221&lt;&gt;"",OR(NOT(ISNUMBER(H221)),H221&lt;'項目設定'!$C$18,H221&gt;'項目設定'!$C$19,IF(ISNUMBER(H221),MOD(H221,1)&lt;&gt;0,FALSE))),AND(I221&lt;&gt;"",OR(NOT(ISNUMBER(I221)),I221&lt;'項目設定'!$C$18,I221&gt;'項目設定'!$C$19,IF(ISNUMBER(I221),MOD(I221,1)&lt;&gt;0,FALSE)))),"日付要確認",IF(OR(COUNTIF('項目設定'!$B$6:$B$12,F221)=0,AND(J221&lt;&gt;"",COUNTIF('項目設定'!$E$6:$E$9,J221)=0)),"入力候補外",IF(OR(AND(H221&lt;&gt;"",H221&lt;B221),AND(I221&lt;&gt;"",I221&lt;B221)),"日付順要確認",IF(F221='項目設定'!$B$12,IF(K221="","終了理由未入力","終了"),IF(G221="","次の作業未入力",IF(H221="","次回日未設定",IF(H221&lt;'項目設定'!$B$3,"期限超過",IF(H221='項目設定'!$B$3,"本日対応","予定あり")))))))))))</x:f>
      </x:c>
    </x:row>
    <x:row r="222" ht="25" customHeight="1">
      <x:c r="A222" s="72"/>
      <x:c r="B222" s="73"/>
      <x:c r="C222" s="72"/>
      <x:c r="D222" s="72"/>
      <x:c r="E222" s="72"/>
      <x:c r="F222" s="74"/>
      <x:c r="G222" s="72"/>
      <x:c r="H222" s="73"/>
      <x:c r="I222" s="73"/>
      <x:c r="J222" s="74"/>
      <x:c r="K222" s="72"/>
      <x:c r="L222" s="72"/>
      <x:c r="M222" s="50" t="str">
        <x:f>IF(COUNTA(A222:L222)=0,"",IF(OR(A222="",B222="",C222="",D222="",E222="",F222=""),"必須未入力",IF(SUMPRODUCT(--($A$9:$A$308=A222))&gt;1,"案件ID重複",IF(OR(OR(NOT(ISNUMBER(B222)),B222&lt;'項目設定'!$C$18,B222&gt;'項目設定'!$C$19,IF(ISNUMBER(B222),MOD(B222,1)&lt;&gt;0,FALSE)),AND(H222&lt;&gt;"",OR(NOT(ISNUMBER(H222)),H222&lt;'項目設定'!$C$18,H222&gt;'項目設定'!$C$19,IF(ISNUMBER(H222),MOD(H222,1)&lt;&gt;0,FALSE))),AND(I222&lt;&gt;"",OR(NOT(ISNUMBER(I222)),I222&lt;'項目設定'!$C$18,I222&gt;'項目設定'!$C$19,IF(ISNUMBER(I222),MOD(I222,1)&lt;&gt;0,FALSE)))),"日付要確認",IF(OR(COUNTIF('項目設定'!$B$6:$B$12,F222)=0,AND(J222&lt;&gt;"",COUNTIF('項目設定'!$E$6:$E$9,J222)=0)),"入力候補外",IF(OR(AND(H222&lt;&gt;"",H222&lt;B222),AND(I222&lt;&gt;"",I222&lt;B222)),"日付順要確認",IF(F222='項目設定'!$B$12,IF(K222="","終了理由未入力","終了"),IF(G222="","次の作業未入力",IF(H222="","次回日未設定",IF(H222&lt;'項目設定'!$B$3,"期限超過",IF(H222='項目設定'!$B$3,"本日対応","予定あり")))))))))))</x:f>
      </x:c>
    </x:row>
    <x:row r="223" ht="25" customHeight="1">
      <x:c r="A223" s="72"/>
      <x:c r="B223" s="73"/>
      <x:c r="C223" s="72"/>
      <x:c r="D223" s="72"/>
      <x:c r="E223" s="72"/>
      <x:c r="F223" s="74"/>
      <x:c r="G223" s="72"/>
      <x:c r="H223" s="73"/>
      <x:c r="I223" s="73"/>
      <x:c r="J223" s="74"/>
      <x:c r="K223" s="72"/>
      <x:c r="L223" s="72"/>
      <x:c r="M223" s="50" t="str">
        <x:f>IF(COUNTA(A223:L223)=0,"",IF(OR(A223="",B223="",C223="",D223="",E223="",F223=""),"必須未入力",IF(SUMPRODUCT(--($A$9:$A$308=A223))&gt;1,"案件ID重複",IF(OR(OR(NOT(ISNUMBER(B223)),B223&lt;'項目設定'!$C$18,B223&gt;'項目設定'!$C$19,IF(ISNUMBER(B223),MOD(B223,1)&lt;&gt;0,FALSE)),AND(H223&lt;&gt;"",OR(NOT(ISNUMBER(H223)),H223&lt;'項目設定'!$C$18,H223&gt;'項目設定'!$C$19,IF(ISNUMBER(H223),MOD(H223,1)&lt;&gt;0,FALSE))),AND(I223&lt;&gt;"",OR(NOT(ISNUMBER(I223)),I223&lt;'項目設定'!$C$18,I223&gt;'項目設定'!$C$19,IF(ISNUMBER(I223),MOD(I223,1)&lt;&gt;0,FALSE)))),"日付要確認",IF(OR(COUNTIF('項目設定'!$B$6:$B$12,F223)=0,AND(J223&lt;&gt;"",COUNTIF('項目設定'!$E$6:$E$9,J223)=0)),"入力候補外",IF(OR(AND(H223&lt;&gt;"",H223&lt;B223),AND(I223&lt;&gt;"",I223&lt;B223)),"日付順要確認",IF(F223='項目設定'!$B$12,IF(K223="","終了理由未入力","終了"),IF(G223="","次の作業未入力",IF(H223="","次回日未設定",IF(H223&lt;'項目設定'!$B$3,"期限超過",IF(H223='項目設定'!$B$3,"本日対応","予定あり")))))))))))</x:f>
      </x:c>
    </x:row>
    <x:row r="224" ht="25" customHeight="1">
      <x:c r="A224" s="72"/>
      <x:c r="B224" s="73"/>
      <x:c r="C224" s="72"/>
      <x:c r="D224" s="72"/>
      <x:c r="E224" s="72"/>
      <x:c r="F224" s="74"/>
      <x:c r="G224" s="72"/>
      <x:c r="H224" s="73"/>
      <x:c r="I224" s="73"/>
      <x:c r="J224" s="74"/>
      <x:c r="K224" s="72"/>
      <x:c r="L224" s="72"/>
      <x:c r="M224" s="50" t="str">
        <x:f>IF(COUNTA(A224:L224)=0,"",IF(OR(A224="",B224="",C224="",D224="",E224="",F224=""),"必須未入力",IF(SUMPRODUCT(--($A$9:$A$308=A224))&gt;1,"案件ID重複",IF(OR(OR(NOT(ISNUMBER(B224)),B224&lt;'項目設定'!$C$18,B224&gt;'項目設定'!$C$19,IF(ISNUMBER(B224),MOD(B224,1)&lt;&gt;0,FALSE)),AND(H224&lt;&gt;"",OR(NOT(ISNUMBER(H224)),H224&lt;'項目設定'!$C$18,H224&gt;'項目設定'!$C$19,IF(ISNUMBER(H224),MOD(H224,1)&lt;&gt;0,FALSE))),AND(I224&lt;&gt;"",OR(NOT(ISNUMBER(I224)),I224&lt;'項目設定'!$C$18,I224&gt;'項目設定'!$C$19,IF(ISNUMBER(I224),MOD(I224,1)&lt;&gt;0,FALSE)))),"日付要確認",IF(OR(COUNTIF('項目設定'!$B$6:$B$12,F224)=0,AND(J224&lt;&gt;"",COUNTIF('項目設定'!$E$6:$E$9,J224)=0)),"入力候補外",IF(OR(AND(H224&lt;&gt;"",H224&lt;B224),AND(I224&lt;&gt;"",I224&lt;B224)),"日付順要確認",IF(F224='項目設定'!$B$12,IF(K224="","終了理由未入力","終了"),IF(G224="","次の作業未入力",IF(H224="","次回日未設定",IF(H224&lt;'項目設定'!$B$3,"期限超過",IF(H224='項目設定'!$B$3,"本日対応","予定あり")))))))))))</x:f>
      </x:c>
    </x:row>
    <x:row r="225" ht="25" customHeight="1">
      <x:c r="A225" s="72"/>
      <x:c r="B225" s="73"/>
      <x:c r="C225" s="72"/>
      <x:c r="D225" s="72"/>
      <x:c r="E225" s="72"/>
      <x:c r="F225" s="74"/>
      <x:c r="G225" s="72"/>
      <x:c r="H225" s="73"/>
      <x:c r="I225" s="73"/>
      <x:c r="J225" s="74"/>
      <x:c r="K225" s="72"/>
      <x:c r="L225" s="72"/>
      <x:c r="M225" s="50" t="str">
        <x:f>IF(COUNTA(A225:L225)=0,"",IF(OR(A225="",B225="",C225="",D225="",E225="",F225=""),"必須未入力",IF(SUMPRODUCT(--($A$9:$A$308=A225))&gt;1,"案件ID重複",IF(OR(OR(NOT(ISNUMBER(B225)),B225&lt;'項目設定'!$C$18,B225&gt;'項目設定'!$C$19,IF(ISNUMBER(B225),MOD(B225,1)&lt;&gt;0,FALSE)),AND(H225&lt;&gt;"",OR(NOT(ISNUMBER(H225)),H225&lt;'項目設定'!$C$18,H225&gt;'項目設定'!$C$19,IF(ISNUMBER(H225),MOD(H225,1)&lt;&gt;0,FALSE))),AND(I225&lt;&gt;"",OR(NOT(ISNUMBER(I225)),I225&lt;'項目設定'!$C$18,I225&gt;'項目設定'!$C$19,IF(ISNUMBER(I225),MOD(I225,1)&lt;&gt;0,FALSE)))),"日付要確認",IF(OR(COUNTIF('項目設定'!$B$6:$B$12,F225)=0,AND(J225&lt;&gt;"",COUNTIF('項目設定'!$E$6:$E$9,J225)=0)),"入力候補外",IF(OR(AND(H225&lt;&gt;"",H225&lt;B225),AND(I225&lt;&gt;"",I225&lt;B225)),"日付順要確認",IF(F225='項目設定'!$B$12,IF(K225="","終了理由未入力","終了"),IF(G225="","次の作業未入力",IF(H225="","次回日未設定",IF(H225&lt;'項目設定'!$B$3,"期限超過",IF(H225='項目設定'!$B$3,"本日対応","予定あり")))))))))))</x:f>
      </x:c>
    </x:row>
    <x:row r="226" ht="25" customHeight="1">
      <x:c r="A226" s="72"/>
      <x:c r="B226" s="73"/>
      <x:c r="C226" s="72"/>
      <x:c r="D226" s="72"/>
      <x:c r="E226" s="72"/>
      <x:c r="F226" s="74"/>
      <x:c r="G226" s="72"/>
      <x:c r="H226" s="73"/>
      <x:c r="I226" s="73"/>
      <x:c r="J226" s="74"/>
      <x:c r="K226" s="72"/>
      <x:c r="L226" s="72"/>
      <x:c r="M226" s="50" t="str">
        <x:f>IF(COUNTA(A226:L226)=0,"",IF(OR(A226="",B226="",C226="",D226="",E226="",F226=""),"必須未入力",IF(SUMPRODUCT(--($A$9:$A$308=A226))&gt;1,"案件ID重複",IF(OR(OR(NOT(ISNUMBER(B226)),B226&lt;'項目設定'!$C$18,B226&gt;'項目設定'!$C$19,IF(ISNUMBER(B226),MOD(B226,1)&lt;&gt;0,FALSE)),AND(H226&lt;&gt;"",OR(NOT(ISNUMBER(H226)),H226&lt;'項目設定'!$C$18,H226&gt;'項目設定'!$C$19,IF(ISNUMBER(H226),MOD(H226,1)&lt;&gt;0,FALSE))),AND(I226&lt;&gt;"",OR(NOT(ISNUMBER(I226)),I226&lt;'項目設定'!$C$18,I226&gt;'項目設定'!$C$19,IF(ISNUMBER(I226),MOD(I226,1)&lt;&gt;0,FALSE)))),"日付要確認",IF(OR(COUNTIF('項目設定'!$B$6:$B$12,F226)=0,AND(J226&lt;&gt;"",COUNTIF('項目設定'!$E$6:$E$9,J226)=0)),"入力候補外",IF(OR(AND(H226&lt;&gt;"",H226&lt;B226),AND(I226&lt;&gt;"",I226&lt;B226)),"日付順要確認",IF(F226='項目設定'!$B$12,IF(K226="","終了理由未入力","終了"),IF(G226="","次の作業未入力",IF(H226="","次回日未設定",IF(H226&lt;'項目設定'!$B$3,"期限超過",IF(H226='項目設定'!$B$3,"本日対応","予定あり")))))))))))</x:f>
      </x:c>
    </x:row>
    <x:row r="227" ht="25" customHeight="1">
      <x:c r="A227" s="72"/>
      <x:c r="B227" s="73"/>
      <x:c r="C227" s="72"/>
      <x:c r="D227" s="72"/>
      <x:c r="E227" s="72"/>
      <x:c r="F227" s="74"/>
      <x:c r="G227" s="72"/>
      <x:c r="H227" s="73"/>
      <x:c r="I227" s="73"/>
      <x:c r="J227" s="74"/>
      <x:c r="K227" s="72"/>
      <x:c r="L227" s="72"/>
      <x:c r="M227" s="50" t="str">
        <x:f>IF(COUNTA(A227:L227)=0,"",IF(OR(A227="",B227="",C227="",D227="",E227="",F227=""),"必須未入力",IF(SUMPRODUCT(--($A$9:$A$308=A227))&gt;1,"案件ID重複",IF(OR(OR(NOT(ISNUMBER(B227)),B227&lt;'項目設定'!$C$18,B227&gt;'項目設定'!$C$19,IF(ISNUMBER(B227),MOD(B227,1)&lt;&gt;0,FALSE)),AND(H227&lt;&gt;"",OR(NOT(ISNUMBER(H227)),H227&lt;'項目設定'!$C$18,H227&gt;'項目設定'!$C$19,IF(ISNUMBER(H227),MOD(H227,1)&lt;&gt;0,FALSE))),AND(I227&lt;&gt;"",OR(NOT(ISNUMBER(I227)),I227&lt;'項目設定'!$C$18,I227&gt;'項目設定'!$C$19,IF(ISNUMBER(I227),MOD(I227,1)&lt;&gt;0,FALSE)))),"日付要確認",IF(OR(COUNTIF('項目設定'!$B$6:$B$12,F227)=0,AND(J227&lt;&gt;"",COUNTIF('項目設定'!$E$6:$E$9,J227)=0)),"入力候補外",IF(OR(AND(H227&lt;&gt;"",H227&lt;B227),AND(I227&lt;&gt;"",I227&lt;B227)),"日付順要確認",IF(F227='項目設定'!$B$12,IF(K227="","終了理由未入力","終了"),IF(G227="","次の作業未入力",IF(H227="","次回日未設定",IF(H227&lt;'項目設定'!$B$3,"期限超過",IF(H227='項目設定'!$B$3,"本日対応","予定あり")))))))))))</x:f>
      </x:c>
    </x:row>
    <x:row r="228" ht="25" customHeight="1">
      <x:c r="A228" s="72"/>
      <x:c r="B228" s="73"/>
      <x:c r="C228" s="72"/>
      <x:c r="D228" s="72"/>
      <x:c r="E228" s="72"/>
      <x:c r="F228" s="74"/>
      <x:c r="G228" s="72"/>
      <x:c r="H228" s="73"/>
      <x:c r="I228" s="73"/>
      <x:c r="J228" s="74"/>
      <x:c r="K228" s="72"/>
      <x:c r="L228" s="72"/>
      <x:c r="M228" s="50" t="str">
        <x:f>IF(COUNTA(A228:L228)=0,"",IF(OR(A228="",B228="",C228="",D228="",E228="",F228=""),"必須未入力",IF(SUMPRODUCT(--($A$9:$A$308=A228))&gt;1,"案件ID重複",IF(OR(OR(NOT(ISNUMBER(B228)),B228&lt;'項目設定'!$C$18,B228&gt;'項目設定'!$C$19,IF(ISNUMBER(B228),MOD(B228,1)&lt;&gt;0,FALSE)),AND(H228&lt;&gt;"",OR(NOT(ISNUMBER(H228)),H228&lt;'項目設定'!$C$18,H228&gt;'項目設定'!$C$19,IF(ISNUMBER(H228),MOD(H228,1)&lt;&gt;0,FALSE))),AND(I228&lt;&gt;"",OR(NOT(ISNUMBER(I228)),I228&lt;'項目設定'!$C$18,I228&gt;'項目設定'!$C$19,IF(ISNUMBER(I228),MOD(I228,1)&lt;&gt;0,FALSE)))),"日付要確認",IF(OR(COUNTIF('項目設定'!$B$6:$B$12,F228)=0,AND(J228&lt;&gt;"",COUNTIF('項目設定'!$E$6:$E$9,J228)=0)),"入力候補外",IF(OR(AND(H228&lt;&gt;"",H228&lt;B228),AND(I228&lt;&gt;"",I228&lt;B228)),"日付順要確認",IF(F228='項目設定'!$B$12,IF(K228="","終了理由未入力","終了"),IF(G228="","次の作業未入力",IF(H228="","次回日未設定",IF(H228&lt;'項目設定'!$B$3,"期限超過",IF(H228='項目設定'!$B$3,"本日対応","予定あり")))))))))))</x:f>
      </x:c>
    </x:row>
    <x:row r="229" ht="25" customHeight="1">
      <x:c r="A229" s="72"/>
      <x:c r="B229" s="73"/>
      <x:c r="C229" s="72"/>
      <x:c r="D229" s="72"/>
      <x:c r="E229" s="72"/>
      <x:c r="F229" s="74"/>
      <x:c r="G229" s="72"/>
      <x:c r="H229" s="73"/>
      <x:c r="I229" s="73"/>
      <x:c r="J229" s="74"/>
      <x:c r="K229" s="72"/>
      <x:c r="L229" s="72"/>
      <x:c r="M229" s="50" t="str">
        <x:f>IF(COUNTA(A229:L229)=0,"",IF(OR(A229="",B229="",C229="",D229="",E229="",F229=""),"必須未入力",IF(SUMPRODUCT(--($A$9:$A$308=A229))&gt;1,"案件ID重複",IF(OR(OR(NOT(ISNUMBER(B229)),B229&lt;'項目設定'!$C$18,B229&gt;'項目設定'!$C$19,IF(ISNUMBER(B229),MOD(B229,1)&lt;&gt;0,FALSE)),AND(H229&lt;&gt;"",OR(NOT(ISNUMBER(H229)),H229&lt;'項目設定'!$C$18,H229&gt;'項目設定'!$C$19,IF(ISNUMBER(H229),MOD(H229,1)&lt;&gt;0,FALSE))),AND(I229&lt;&gt;"",OR(NOT(ISNUMBER(I229)),I229&lt;'項目設定'!$C$18,I229&gt;'項目設定'!$C$19,IF(ISNUMBER(I229),MOD(I229,1)&lt;&gt;0,FALSE)))),"日付要確認",IF(OR(COUNTIF('項目設定'!$B$6:$B$12,F229)=0,AND(J229&lt;&gt;"",COUNTIF('項目設定'!$E$6:$E$9,J229)=0)),"入力候補外",IF(OR(AND(H229&lt;&gt;"",H229&lt;B229),AND(I229&lt;&gt;"",I229&lt;B229)),"日付順要確認",IF(F229='項目設定'!$B$12,IF(K229="","終了理由未入力","終了"),IF(G229="","次の作業未入力",IF(H229="","次回日未設定",IF(H229&lt;'項目設定'!$B$3,"期限超過",IF(H229='項目設定'!$B$3,"本日対応","予定あり")))))))))))</x:f>
      </x:c>
    </x:row>
    <x:row r="230" ht="25" customHeight="1">
      <x:c r="A230" s="72"/>
      <x:c r="B230" s="73"/>
      <x:c r="C230" s="72"/>
      <x:c r="D230" s="72"/>
      <x:c r="E230" s="72"/>
      <x:c r="F230" s="74"/>
      <x:c r="G230" s="72"/>
      <x:c r="H230" s="73"/>
      <x:c r="I230" s="73"/>
      <x:c r="J230" s="74"/>
      <x:c r="K230" s="72"/>
      <x:c r="L230" s="72"/>
      <x:c r="M230" s="50" t="str">
        <x:f>IF(COUNTA(A230:L230)=0,"",IF(OR(A230="",B230="",C230="",D230="",E230="",F230=""),"必須未入力",IF(SUMPRODUCT(--($A$9:$A$308=A230))&gt;1,"案件ID重複",IF(OR(OR(NOT(ISNUMBER(B230)),B230&lt;'項目設定'!$C$18,B230&gt;'項目設定'!$C$19,IF(ISNUMBER(B230),MOD(B230,1)&lt;&gt;0,FALSE)),AND(H230&lt;&gt;"",OR(NOT(ISNUMBER(H230)),H230&lt;'項目設定'!$C$18,H230&gt;'項目設定'!$C$19,IF(ISNUMBER(H230),MOD(H230,1)&lt;&gt;0,FALSE))),AND(I230&lt;&gt;"",OR(NOT(ISNUMBER(I230)),I230&lt;'項目設定'!$C$18,I230&gt;'項目設定'!$C$19,IF(ISNUMBER(I230),MOD(I230,1)&lt;&gt;0,FALSE)))),"日付要確認",IF(OR(COUNTIF('項目設定'!$B$6:$B$12,F230)=0,AND(J230&lt;&gt;"",COUNTIF('項目設定'!$E$6:$E$9,J230)=0)),"入力候補外",IF(OR(AND(H230&lt;&gt;"",H230&lt;B230),AND(I230&lt;&gt;"",I230&lt;B230)),"日付順要確認",IF(F230='項目設定'!$B$12,IF(K230="","終了理由未入力","終了"),IF(G230="","次の作業未入力",IF(H230="","次回日未設定",IF(H230&lt;'項目設定'!$B$3,"期限超過",IF(H230='項目設定'!$B$3,"本日対応","予定あり")))))))))))</x:f>
      </x:c>
    </x:row>
    <x:row r="231" ht="25" customHeight="1">
      <x:c r="A231" s="72"/>
      <x:c r="B231" s="73"/>
      <x:c r="C231" s="72"/>
      <x:c r="D231" s="72"/>
      <x:c r="E231" s="72"/>
      <x:c r="F231" s="74"/>
      <x:c r="G231" s="72"/>
      <x:c r="H231" s="73"/>
      <x:c r="I231" s="73"/>
      <x:c r="J231" s="74"/>
      <x:c r="K231" s="72"/>
      <x:c r="L231" s="72"/>
      <x:c r="M231" s="50" t="str">
        <x:f>IF(COUNTA(A231:L231)=0,"",IF(OR(A231="",B231="",C231="",D231="",E231="",F231=""),"必須未入力",IF(SUMPRODUCT(--($A$9:$A$308=A231))&gt;1,"案件ID重複",IF(OR(OR(NOT(ISNUMBER(B231)),B231&lt;'項目設定'!$C$18,B231&gt;'項目設定'!$C$19,IF(ISNUMBER(B231),MOD(B231,1)&lt;&gt;0,FALSE)),AND(H231&lt;&gt;"",OR(NOT(ISNUMBER(H231)),H231&lt;'項目設定'!$C$18,H231&gt;'項目設定'!$C$19,IF(ISNUMBER(H231),MOD(H231,1)&lt;&gt;0,FALSE))),AND(I231&lt;&gt;"",OR(NOT(ISNUMBER(I231)),I231&lt;'項目設定'!$C$18,I231&gt;'項目設定'!$C$19,IF(ISNUMBER(I231),MOD(I231,1)&lt;&gt;0,FALSE)))),"日付要確認",IF(OR(COUNTIF('項目設定'!$B$6:$B$12,F231)=0,AND(J231&lt;&gt;"",COUNTIF('項目設定'!$E$6:$E$9,J231)=0)),"入力候補外",IF(OR(AND(H231&lt;&gt;"",H231&lt;B231),AND(I231&lt;&gt;"",I231&lt;B231)),"日付順要確認",IF(F231='項目設定'!$B$12,IF(K231="","終了理由未入力","終了"),IF(G231="","次の作業未入力",IF(H231="","次回日未設定",IF(H231&lt;'項目設定'!$B$3,"期限超過",IF(H231='項目設定'!$B$3,"本日対応","予定あり")))))))))))</x:f>
      </x:c>
    </x:row>
    <x:row r="232" ht="25" customHeight="1">
      <x:c r="A232" s="72"/>
      <x:c r="B232" s="73"/>
      <x:c r="C232" s="72"/>
      <x:c r="D232" s="72"/>
      <x:c r="E232" s="72"/>
      <x:c r="F232" s="74"/>
      <x:c r="G232" s="72"/>
      <x:c r="H232" s="73"/>
      <x:c r="I232" s="73"/>
      <x:c r="J232" s="74"/>
      <x:c r="K232" s="72"/>
      <x:c r="L232" s="72"/>
      <x:c r="M232" s="50" t="str">
        <x:f>IF(COUNTA(A232:L232)=0,"",IF(OR(A232="",B232="",C232="",D232="",E232="",F232=""),"必須未入力",IF(SUMPRODUCT(--($A$9:$A$308=A232))&gt;1,"案件ID重複",IF(OR(OR(NOT(ISNUMBER(B232)),B232&lt;'項目設定'!$C$18,B232&gt;'項目設定'!$C$19,IF(ISNUMBER(B232),MOD(B232,1)&lt;&gt;0,FALSE)),AND(H232&lt;&gt;"",OR(NOT(ISNUMBER(H232)),H232&lt;'項目設定'!$C$18,H232&gt;'項目設定'!$C$19,IF(ISNUMBER(H232),MOD(H232,1)&lt;&gt;0,FALSE))),AND(I232&lt;&gt;"",OR(NOT(ISNUMBER(I232)),I232&lt;'項目設定'!$C$18,I232&gt;'項目設定'!$C$19,IF(ISNUMBER(I232),MOD(I232,1)&lt;&gt;0,FALSE)))),"日付要確認",IF(OR(COUNTIF('項目設定'!$B$6:$B$12,F232)=0,AND(J232&lt;&gt;"",COUNTIF('項目設定'!$E$6:$E$9,J232)=0)),"入力候補外",IF(OR(AND(H232&lt;&gt;"",H232&lt;B232),AND(I232&lt;&gt;"",I232&lt;B232)),"日付順要確認",IF(F232='項目設定'!$B$12,IF(K232="","終了理由未入力","終了"),IF(G232="","次の作業未入力",IF(H232="","次回日未設定",IF(H232&lt;'項目設定'!$B$3,"期限超過",IF(H232='項目設定'!$B$3,"本日対応","予定あり")))))))))))</x:f>
      </x:c>
    </x:row>
    <x:row r="233" ht="25" customHeight="1">
      <x:c r="A233" s="72"/>
      <x:c r="B233" s="73"/>
      <x:c r="C233" s="72"/>
      <x:c r="D233" s="72"/>
      <x:c r="E233" s="72"/>
      <x:c r="F233" s="74"/>
      <x:c r="G233" s="72"/>
      <x:c r="H233" s="73"/>
      <x:c r="I233" s="73"/>
      <x:c r="J233" s="74"/>
      <x:c r="K233" s="72"/>
      <x:c r="L233" s="72"/>
      <x:c r="M233" s="50" t="str">
        <x:f>IF(COUNTA(A233:L233)=0,"",IF(OR(A233="",B233="",C233="",D233="",E233="",F233=""),"必須未入力",IF(SUMPRODUCT(--($A$9:$A$308=A233))&gt;1,"案件ID重複",IF(OR(OR(NOT(ISNUMBER(B233)),B233&lt;'項目設定'!$C$18,B233&gt;'項目設定'!$C$19,IF(ISNUMBER(B233),MOD(B233,1)&lt;&gt;0,FALSE)),AND(H233&lt;&gt;"",OR(NOT(ISNUMBER(H233)),H233&lt;'項目設定'!$C$18,H233&gt;'項目設定'!$C$19,IF(ISNUMBER(H233),MOD(H233,1)&lt;&gt;0,FALSE))),AND(I233&lt;&gt;"",OR(NOT(ISNUMBER(I233)),I233&lt;'項目設定'!$C$18,I233&gt;'項目設定'!$C$19,IF(ISNUMBER(I233),MOD(I233,1)&lt;&gt;0,FALSE)))),"日付要確認",IF(OR(COUNTIF('項目設定'!$B$6:$B$12,F233)=0,AND(J233&lt;&gt;"",COUNTIF('項目設定'!$E$6:$E$9,J233)=0)),"入力候補外",IF(OR(AND(H233&lt;&gt;"",H233&lt;B233),AND(I233&lt;&gt;"",I233&lt;B233)),"日付順要確認",IF(F233='項目設定'!$B$12,IF(K233="","終了理由未入力","終了"),IF(G233="","次の作業未入力",IF(H233="","次回日未設定",IF(H233&lt;'項目設定'!$B$3,"期限超過",IF(H233='項目設定'!$B$3,"本日対応","予定あり")))))))))))</x:f>
      </x:c>
    </x:row>
    <x:row r="234" ht="25" customHeight="1">
      <x:c r="A234" s="72"/>
      <x:c r="B234" s="73"/>
      <x:c r="C234" s="72"/>
      <x:c r="D234" s="72"/>
      <x:c r="E234" s="72"/>
      <x:c r="F234" s="74"/>
      <x:c r="G234" s="72"/>
      <x:c r="H234" s="73"/>
      <x:c r="I234" s="73"/>
      <x:c r="J234" s="74"/>
      <x:c r="K234" s="72"/>
      <x:c r="L234" s="72"/>
      <x:c r="M234" s="50" t="str">
        <x:f>IF(COUNTA(A234:L234)=0,"",IF(OR(A234="",B234="",C234="",D234="",E234="",F234=""),"必須未入力",IF(SUMPRODUCT(--($A$9:$A$308=A234))&gt;1,"案件ID重複",IF(OR(OR(NOT(ISNUMBER(B234)),B234&lt;'項目設定'!$C$18,B234&gt;'項目設定'!$C$19,IF(ISNUMBER(B234),MOD(B234,1)&lt;&gt;0,FALSE)),AND(H234&lt;&gt;"",OR(NOT(ISNUMBER(H234)),H234&lt;'項目設定'!$C$18,H234&gt;'項目設定'!$C$19,IF(ISNUMBER(H234),MOD(H234,1)&lt;&gt;0,FALSE))),AND(I234&lt;&gt;"",OR(NOT(ISNUMBER(I234)),I234&lt;'項目設定'!$C$18,I234&gt;'項目設定'!$C$19,IF(ISNUMBER(I234),MOD(I234,1)&lt;&gt;0,FALSE)))),"日付要確認",IF(OR(COUNTIF('項目設定'!$B$6:$B$12,F234)=0,AND(J234&lt;&gt;"",COUNTIF('項目設定'!$E$6:$E$9,J234)=0)),"入力候補外",IF(OR(AND(H234&lt;&gt;"",H234&lt;B234),AND(I234&lt;&gt;"",I234&lt;B234)),"日付順要確認",IF(F234='項目設定'!$B$12,IF(K234="","終了理由未入力","終了"),IF(G234="","次の作業未入力",IF(H234="","次回日未設定",IF(H234&lt;'項目設定'!$B$3,"期限超過",IF(H234='項目設定'!$B$3,"本日対応","予定あり")))))))))))</x:f>
      </x:c>
    </x:row>
    <x:row r="235" ht="25" customHeight="1">
      <x:c r="A235" s="72"/>
      <x:c r="B235" s="73"/>
      <x:c r="C235" s="72"/>
      <x:c r="D235" s="72"/>
      <x:c r="E235" s="72"/>
      <x:c r="F235" s="74"/>
      <x:c r="G235" s="72"/>
      <x:c r="H235" s="73"/>
      <x:c r="I235" s="73"/>
      <x:c r="J235" s="74"/>
      <x:c r="K235" s="72"/>
      <x:c r="L235" s="72"/>
      <x:c r="M235" s="50" t="str">
        <x:f>IF(COUNTA(A235:L235)=0,"",IF(OR(A235="",B235="",C235="",D235="",E235="",F235=""),"必須未入力",IF(SUMPRODUCT(--($A$9:$A$308=A235))&gt;1,"案件ID重複",IF(OR(OR(NOT(ISNUMBER(B235)),B235&lt;'項目設定'!$C$18,B235&gt;'項目設定'!$C$19,IF(ISNUMBER(B235),MOD(B235,1)&lt;&gt;0,FALSE)),AND(H235&lt;&gt;"",OR(NOT(ISNUMBER(H235)),H235&lt;'項目設定'!$C$18,H235&gt;'項目設定'!$C$19,IF(ISNUMBER(H235),MOD(H235,1)&lt;&gt;0,FALSE))),AND(I235&lt;&gt;"",OR(NOT(ISNUMBER(I235)),I235&lt;'項目設定'!$C$18,I235&gt;'項目設定'!$C$19,IF(ISNUMBER(I235),MOD(I235,1)&lt;&gt;0,FALSE)))),"日付要確認",IF(OR(COUNTIF('項目設定'!$B$6:$B$12,F235)=0,AND(J235&lt;&gt;"",COUNTIF('項目設定'!$E$6:$E$9,J235)=0)),"入力候補外",IF(OR(AND(H235&lt;&gt;"",H235&lt;B235),AND(I235&lt;&gt;"",I235&lt;B235)),"日付順要確認",IF(F235='項目設定'!$B$12,IF(K235="","終了理由未入力","終了"),IF(G235="","次の作業未入力",IF(H235="","次回日未設定",IF(H235&lt;'項目設定'!$B$3,"期限超過",IF(H235='項目設定'!$B$3,"本日対応","予定あり")))))))))))</x:f>
      </x:c>
    </x:row>
    <x:row r="236" ht="25" customHeight="1">
      <x:c r="A236" s="72"/>
      <x:c r="B236" s="73"/>
      <x:c r="C236" s="72"/>
      <x:c r="D236" s="72"/>
      <x:c r="E236" s="72"/>
      <x:c r="F236" s="74"/>
      <x:c r="G236" s="72"/>
      <x:c r="H236" s="73"/>
      <x:c r="I236" s="73"/>
      <x:c r="J236" s="74"/>
      <x:c r="K236" s="72"/>
      <x:c r="L236" s="72"/>
      <x:c r="M236" s="50" t="str">
        <x:f>IF(COUNTA(A236:L236)=0,"",IF(OR(A236="",B236="",C236="",D236="",E236="",F236=""),"必須未入力",IF(SUMPRODUCT(--($A$9:$A$308=A236))&gt;1,"案件ID重複",IF(OR(OR(NOT(ISNUMBER(B236)),B236&lt;'項目設定'!$C$18,B236&gt;'項目設定'!$C$19,IF(ISNUMBER(B236),MOD(B236,1)&lt;&gt;0,FALSE)),AND(H236&lt;&gt;"",OR(NOT(ISNUMBER(H236)),H236&lt;'項目設定'!$C$18,H236&gt;'項目設定'!$C$19,IF(ISNUMBER(H236),MOD(H236,1)&lt;&gt;0,FALSE))),AND(I236&lt;&gt;"",OR(NOT(ISNUMBER(I236)),I236&lt;'項目設定'!$C$18,I236&gt;'項目設定'!$C$19,IF(ISNUMBER(I236),MOD(I236,1)&lt;&gt;0,FALSE)))),"日付要確認",IF(OR(COUNTIF('項目設定'!$B$6:$B$12,F236)=0,AND(J236&lt;&gt;"",COUNTIF('項目設定'!$E$6:$E$9,J236)=0)),"入力候補外",IF(OR(AND(H236&lt;&gt;"",H236&lt;B236),AND(I236&lt;&gt;"",I236&lt;B236)),"日付順要確認",IF(F236='項目設定'!$B$12,IF(K236="","終了理由未入力","終了"),IF(G236="","次の作業未入力",IF(H236="","次回日未設定",IF(H236&lt;'項目設定'!$B$3,"期限超過",IF(H236='項目設定'!$B$3,"本日対応","予定あり")))))))))))</x:f>
      </x:c>
    </x:row>
    <x:row r="237" ht="25" customHeight="1">
      <x:c r="A237" s="72"/>
      <x:c r="B237" s="73"/>
      <x:c r="C237" s="72"/>
      <x:c r="D237" s="72"/>
      <x:c r="E237" s="72"/>
      <x:c r="F237" s="74"/>
      <x:c r="G237" s="72"/>
      <x:c r="H237" s="73"/>
      <x:c r="I237" s="73"/>
      <x:c r="J237" s="74"/>
      <x:c r="K237" s="72"/>
      <x:c r="L237" s="72"/>
      <x:c r="M237" s="50" t="str">
        <x:f>IF(COUNTA(A237:L237)=0,"",IF(OR(A237="",B237="",C237="",D237="",E237="",F237=""),"必須未入力",IF(SUMPRODUCT(--($A$9:$A$308=A237))&gt;1,"案件ID重複",IF(OR(OR(NOT(ISNUMBER(B237)),B237&lt;'項目設定'!$C$18,B237&gt;'項目設定'!$C$19,IF(ISNUMBER(B237),MOD(B237,1)&lt;&gt;0,FALSE)),AND(H237&lt;&gt;"",OR(NOT(ISNUMBER(H237)),H237&lt;'項目設定'!$C$18,H237&gt;'項目設定'!$C$19,IF(ISNUMBER(H237),MOD(H237,1)&lt;&gt;0,FALSE))),AND(I237&lt;&gt;"",OR(NOT(ISNUMBER(I237)),I237&lt;'項目設定'!$C$18,I237&gt;'項目設定'!$C$19,IF(ISNUMBER(I237),MOD(I237,1)&lt;&gt;0,FALSE)))),"日付要確認",IF(OR(COUNTIF('項目設定'!$B$6:$B$12,F237)=0,AND(J237&lt;&gt;"",COUNTIF('項目設定'!$E$6:$E$9,J237)=0)),"入力候補外",IF(OR(AND(H237&lt;&gt;"",H237&lt;B237),AND(I237&lt;&gt;"",I237&lt;B237)),"日付順要確認",IF(F237='項目設定'!$B$12,IF(K237="","終了理由未入力","終了"),IF(G237="","次の作業未入力",IF(H237="","次回日未設定",IF(H237&lt;'項目設定'!$B$3,"期限超過",IF(H237='項目設定'!$B$3,"本日対応","予定あり")))))))))))</x:f>
      </x:c>
    </x:row>
    <x:row r="238" ht="25" customHeight="1">
      <x:c r="A238" s="72"/>
      <x:c r="B238" s="73"/>
      <x:c r="C238" s="72"/>
      <x:c r="D238" s="72"/>
      <x:c r="E238" s="72"/>
      <x:c r="F238" s="74"/>
      <x:c r="G238" s="72"/>
      <x:c r="H238" s="73"/>
      <x:c r="I238" s="73"/>
      <x:c r="J238" s="74"/>
      <x:c r="K238" s="72"/>
      <x:c r="L238" s="72"/>
      <x:c r="M238" s="50" t="str">
        <x:f>IF(COUNTA(A238:L238)=0,"",IF(OR(A238="",B238="",C238="",D238="",E238="",F238=""),"必須未入力",IF(SUMPRODUCT(--($A$9:$A$308=A238))&gt;1,"案件ID重複",IF(OR(OR(NOT(ISNUMBER(B238)),B238&lt;'項目設定'!$C$18,B238&gt;'項目設定'!$C$19,IF(ISNUMBER(B238),MOD(B238,1)&lt;&gt;0,FALSE)),AND(H238&lt;&gt;"",OR(NOT(ISNUMBER(H238)),H238&lt;'項目設定'!$C$18,H238&gt;'項目設定'!$C$19,IF(ISNUMBER(H238),MOD(H238,1)&lt;&gt;0,FALSE))),AND(I238&lt;&gt;"",OR(NOT(ISNUMBER(I238)),I238&lt;'項目設定'!$C$18,I238&gt;'項目設定'!$C$19,IF(ISNUMBER(I238),MOD(I238,1)&lt;&gt;0,FALSE)))),"日付要確認",IF(OR(COUNTIF('項目設定'!$B$6:$B$12,F238)=0,AND(J238&lt;&gt;"",COUNTIF('項目設定'!$E$6:$E$9,J238)=0)),"入力候補外",IF(OR(AND(H238&lt;&gt;"",H238&lt;B238),AND(I238&lt;&gt;"",I238&lt;B238)),"日付順要確認",IF(F238='項目設定'!$B$12,IF(K238="","終了理由未入力","終了"),IF(G238="","次の作業未入力",IF(H238="","次回日未設定",IF(H238&lt;'項目設定'!$B$3,"期限超過",IF(H238='項目設定'!$B$3,"本日対応","予定あり")))))))))))</x:f>
      </x:c>
    </x:row>
    <x:row r="239" ht="25" customHeight="1">
      <x:c r="A239" s="72"/>
      <x:c r="B239" s="73"/>
      <x:c r="C239" s="72"/>
      <x:c r="D239" s="72"/>
      <x:c r="E239" s="72"/>
      <x:c r="F239" s="74"/>
      <x:c r="G239" s="72"/>
      <x:c r="H239" s="73"/>
      <x:c r="I239" s="73"/>
      <x:c r="J239" s="74"/>
      <x:c r="K239" s="72"/>
      <x:c r="L239" s="72"/>
      <x:c r="M239" s="50" t="str">
        <x:f>IF(COUNTA(A239:L239)=0,"",IF(OR(A239="",B239="",C239="",D239="",E239="",F239=""),"必須未入力",IF(SUMPRODUCT(--($A$9:$A$308=A239))&gt;1,"案件ID重複",IF(OR(OR(NOT(ISNUMBER(B239)),B239&lt;'項目設定'!$C$18,B239&gt;'項目設定'!$C$19,IF(ISNUMBER(B239),MOD(B239,1)&lt;&gt;0,FALSE)),AND(H239&lt;&gt;"",OR(NOT(ISNUMBER(H239)),H239&lt;'項目設定'!$C$18,H239&gt;'項目設定'!$C$19,IF(ISNUMBER(H239),MOD(H239,1)&lt;&gt;0,FALSE))),AND(I239&lt;&gt;"",OR(NOT(ISNUMBER(I239)),I239&lt;'項目設定'!$C$18,I239&gt;'項目設定'!$C$19,IF(ISNUMBER(I239),MOD(I239,1)&lt;&gt;0,FALSE)))),"日付要確認",IF(OR(COUNTIF('項目設定'!$B$6:$B$12,F239)=0,AND(J239&lt;&gt;"",COUNTIF('項目設定'!$E$6:$E$9,J239)=0)),"入力候補外",IF(OR(AND(H239&lt;&gt;"",H239&lt;B239),AND(I239&lt;&gt;"",I239&lt;B239)),"日付順要確認",IF(F239='項目設定'!$B$12,IF(K239="","終了理由未入力","終了"),IF(G239="","次の作業未入力",IF(H239="","次回日未設定",IF(H239&lt;'項目設定'!$B$3,"期限超過",IF(H239='項目設定'!$B$3,"本日対応","予定あり")))))))))))</x:f>
      </x:c>
    </x:row>
    <x:row r="240" ht="25" customHeight="1">
      <x:c r="A240" s="72"/>
      <x:c r="B240" s="73"/>
      <x:c r="C240" s="72"/>
      <x:c r="D240" s="72"/>
      <x:c r="E240" s="72"/>
      <x:c r="F240" s="74"/>
      <x:c r="G240" s="72"/>
      <x:c r="H240" s="73"/>
      <x:c r="I240" s="73"/>
      <x:c r="J240" s="74"/>
      <x:c r="K240" s="72"/>
      <x:c r="L240" s="72"/>
      <x:c r="M240" s="50" t="str">
        <x:f>IF(COUNTA(A240:L240)=0,"",IF(OR(A240="",B240="",C240="",D240="",E240="",F240=""),"必須未入力",IF(SUMPRODUCT(--($A$9:$A$308=A240))&gt;1,"案件ID重複",IF(OR(OR(NOT(ISNUMBER(B240)),B240&lt;'項目設定'!$C$18,B240&gt;'項目設定'!$C$19,IF(ISNUMBER(B240),MOD(B240,1)&lt;&gt;0,FALSE)),AND(H240&lt;&gt;"",OR(NOT(ISNUMBER(H240)),H240&lt;'項目設定'!$C$18,H240&gt;'項目設定'!$C$19,IF(ISNUMBER(H240),MOD(H240,1)&lt;&gt;0,FALSE))),AND(I240&lt;&gt;"",OR(NOT(ISNUMBER(I240)),I240&lt;'項目設定'!$C$18,I240&gt;'項目設定'!$C$19,IF(ISNUMBER(I240),MOD(I240,1)&lt;&gt;0,FALSE)))),"日付要確認",IF(OR(COUNTIF('項目設定'!$B$6:$B$12,F240)=0,AND(J240&lt;&gt;"",COUNTIF('項目設定'!$E$6:$E$9,J240)=0)),"入力候補外",IF(OR(AND(H240&lt;&gt;"",H240&lt;B240),AND(I240&lt;&gt;"",I240&lt;B240)),"日付順要確認",IF(F240='項目設定'!$B$12,IF(K240="","終了理由未入力","終了"),IF(G240="","次の作業未入力",IF(H240="","次回日未設定",IF(H240&lt;'項目設定'!$B$3,"期限超過",IF(H240='項目設定'!$B$3,"本日対応","予定あり")))))))))))</x:f>
      </x:c>
    </x:row>
    <x:row r="241" ht="25" customHeight="1">
      <x:c r="A241" s="72"/>
      <x:c r="B241" s="73"/>
      <x:c r="C241" s="72"/>
      <x:c r="D241" s="72"/>
      <x:c r="E241" s="72"/>
      <x:c r="F241" s="74"/>
      <x:c r="G241" s="72"/>
      <x:c r="H241" s="73"/>
      <x:c r="I241" s="73"/>
      <x:c r="J241" s="74"/>
      <x:c r="K241" s="72"/>
      <x:c r="L241" s="72"/>
      <x:c r="M241" s="50" t="str">
        <x:f>IF(COUNTA(A241:L241)=0,"",IF(OR(A241="",B241="",C241="",D241="",E241="",F241=""),"必須未入力",IF(SUMPRODUCT(--($A$9:$A$308=A241))&gt;1,"案件ID重複",IF(OR(OR(NOT(ISNUMBER(B241)),B241&lt;'項目設定'!$C$18,B241&gt;'項目設定'!$C$19,IF(ISNUMBER(B241),MOD(B241,1)&lt;&gt;0,FALSE)),AND(H241&lt;&gt;"",OR(NOT(ISNUMBER(H241)),H241&lt;'項目設定'!$C$18,H241&gt;'項目設定'!$C$19,IF(ISNUMBER(H241),MOD(H241,1)&lt;&gt;0,FALSE))),AND(I241&lt;&gt;"",OR(NOT(ISNUMBER(I241)),I241&lt;'項目設定'!$C$18,I241&gt;'項目設定'!$C$19,IF(ISNUMBER(I241),MOD(I241,1)&lt;&gt;0,FALSE)))),"日付要確認",IF(OR(COUNTIF('項目設定'!$B$6:$B$12,F241)=0,AND(J241&lt;&gt;"",COUNTIF('項目設定'!$E$6:$E$9,J241)=0)),"入力候補外",IF(OR(AND(H241&lt;&gt;"",H241&lt;B241),AND(I241&lt;&gt;"",I241&lt;B241)),"日付順要確認",IF(F241='項目設定'!$B$12,IF(K241="","終了理由未入力","終了"),IF(G241="","次の作業未入力",IF(H241="","次回日未設定",IF(H241&lt;'項目設定'!$B$3,"期限超過",IF(H241='項目設定'!$B$3,"本日対応","予定あり")))))))))))</x:f>
      </x:c>
    </x:row>
    <x:row r="242" ht="25" customHeight="1">
      <x:c r="A242" s="72"/>
      <x:c r="B242" s="73"/>
      <x:c r="C242" s="72"/>
      <x:c r="D242" s="72"/>
      <x:c r="E242" s="72"/>
      <x:c r="F242" s="74"/>
      <x:c r="G242" s="72"/>
      <x:c r="H242" s="73"/>
      <x:c r="I242" s="73"/>
      <x:c r="J242" s="74"/>
      <x:c r="K242" s="72"/>
      <x:c r="L242" s="72"/>
      <x:c r="M242" s="50" t="str">
        <x:f>IF(COUNTA(A242:L242)=0,"",IF(OR(A242="",B242="",C242="",D242="",E242="",F242=""),"必須未入力",IF(SUMPRODUCT(--($A$9:$A$308=A242))&gt;1,"案件ID重複",IF(OR(OR(NOT(ISNUMBER(B242)),B242&lt;'項目設定'!$C$18,B242&gt;'項目設定'!$C$19,IF(ISNUMBER(B242),MOD(B242,1)&lt;&gt;0,FALSE)),AND(H242&lt;&gt;"",OR(NOT(ISNUMBER(H242)),H242&lt;'項目設定'!$C$18,H242&gt;'項目設定'!$C$19,IF(ISNUMBER(H242),MOD(H242,1)&lt;&gt;0,FALSE))),AND(I242&lt;&gt;"",OR(NOT(ISNUMBER(I242)),I242&lt;'項目設定'!$C$18,I242&gt;'項目設定'!$C$19,IF(ISNUMBER(I242),MOD(I242,1)&lt;&gt;0,FALSE)))),"日付要確認",IF(OR(COUNTIF('項目設定'!$B$6:$B$12,F242)=0,AND(J242&lt;&gt;"",COUNTIF('項目設定'!$E$6:$E$9,J242)=0)),"入力候補外",IF(OR(AND(H242&lt;&gt;"",H242&lt;B242),AND(I242&lt;&gt;"",I242&lt;B242)),"日付順要確認",IF(F242='項目設定'!$B$12,IF(K242="","終了理由未入力","終了"),IF(G242="","次の作業未入力",IF(H242="","次回日未設定",IF(H242&lt;'項目設定'!$B$3,"期限超過",IF(H242='項目設定'!$B$3,"本日対応","予定あり")))))))))))</x:f>
      </x:c>
    </x:row>
    <x:row r="243" ht="25" customHeight="1">
      <x:c r="A243" s="72"/>
      <x:c r="B243" s="73"/>
      <x:c r="C243" s="72"/>
      <x:c r="D243" s="72"/>
      <x:c r="E243" s="72"/>
      <x:c r="F243" s="74"/>
      <x:c r="G243" s="72"/>
      <x:c r="H243" s="73"/>
      <x:c r="I243" s="73"/>
      <x:c r="J243" s="74"/>
      <x:c r="K243" s="72"/>
      <x:c r="L243" s="72"/>
      <x:c r="M243" s="50" t="str">
        <x:f>IF(COUNTA(A243:L243)=0,"",IF(OR(A243="",B243="",C243="",D243="",E243="",F243=""),"必須未入力",IF(SUMPRODUCT(--($A$9:$A$308=A243))&gt;1,"案件ID重複",IF(OR(OR(NOT(ISNUMBER(B243)),B243&lt;'項目設定'!$C$18,B243&gt;'項目設定'!$C$19,IF(ISNUMBER(B243),MOD(B243,1)&lt;&gt;0,FALSE)),AND(H243&lt;&gt;"",OR(NOT(ISNUMBER(H243)),H243&lt;'項目設定'!$C$18,H243&gt;'項目設定'!$C$19,IF(ISNUMBER(H243),MOD(H243,1)&lt;&gt;0,FALSE))),AND(I243&lt;&gt;"",OR(NOT(ISNUMBER(I243)),I243&lt;'項目設定'!$C$18,I243&gt;'項目設定'!$C$19,IF(ISNUMBER(I243),MOD(I243,1)&lt;&gt;0,FALSE)))),"日付要確認",IF(OR(COUNTIF('項目設定'!$B$6:$B$12,F243)=0,AND(J243&lt;&gt;"",COUNTIF('項目設定'!$E$6:$E$9,J243)=0)),"入力候補外",IF(OR(AND(H243&lt;&gt;"",H243&lt;B243),AND(I243&lt;&gt;"",I243&lt;B243)),"日付順要確認",IF(F243='項目設定'!$B$12,IF(K243="","終了理由未入力","終了"),IF(G243="","次の作業未入力",IF(H243="","次回日未設定",IF(H243&lt;'項目設定'!$B$3,"期限超過",IF(H243='項目設定'!$B$3,"本日対応","予定あり")))))))))))</x:f>
      </x:c>
    </x:row>
    <x:row r="244" ht="25" customHeight="1">
      <x:c r="A244" s="72"/>
      <x:c r="B244" s="73"/>
      <x:c r="C244" s="72"/>
      <x:c r="D244" s="72"/>
      <x:c r="E244" s="72"/>
      <x:c r="F244" s="74"/>
      <x:c r="G244" s="72"/>
      <x:c r="H244" s="73"/>
      <x:c r="I244" s="73"/>
      <x:c r="J244" s="74"/>
      <x:c r="K244" s="72"/>
      <x:c r="L244" s="72"/>
      <x:c r="M244" s="50" t="str">
        <x:f>IF(COUNTA(A244:L244)=0,"",IF(OR(A244="",B244="",C244="",D244="",E244="",F244=""),"必須未入力",IF(SUMPRODUCT(--($A$9:$A$308=A244))&gt;1,"案件ID重複",IF(OR(OR(NOT(ISNUMBER(B244)),B244&lt;'項目設定'!$C$18,B244&gt;'項目設定'!$C$19,IF(ISNUMBER(B244),MOD(B244,1)&lt;&gt;0,FALSE)),AND(H244&lt;&gt;"",OR(NOT(ISNUMBER(H244)),H244&lt;'項目設定'!$C$18,H244&gt;'項目設定'!$C$19,IF(ISNUMBER(H244),MOD(H244,1)&lt;&gt;0,FALSE))),AND(I244&lt;&gt;"",OR(NOT(ISNUMBER(I244)),I244&lt;'項目設定'!$C$18,I244&gt;'項目設定'!$C$19,IF(ISNUMBER(I244),MOD(I244,1)&lt;&gt;0,FALSE)))),"日付要確認",IF(OR(COUNTIF('項目設定'!$B$6:$B$12,F244)=0,AND(J244&lt;&gt;"",COUNTIF('項目設定'!$E$6:$E$9,J244)=0)),"入力候補外",IF(OR(AND(H244&lt;&gt;"",H244&lt;B244),AND(I244&lt;&gt;"",I244&lt;B244)),"日付順要確認",IF(F244='項目設定'!$B$12,IF(K244="","終了理由未入力","終了"),IF(G244="","次の作業未入力",IF(H244="","次回日未設定",IF(H244&lt;'項目設定'!$B$3,"期限超過",IF(H244='項目設定'!$B$3,"本日対応","予定あり")))))))))))</x:f>
      </x:c>
    </x:row>
    <x:row r="245" ht="25" customHeight="1">
      <x:c r="A245" s="72"/>
      <x:c r="B245" s="73"/>
      <x:c r="C245" s="72"/>
      <x:c r="D245" s="72"/>
      <x:c r="E245" s="72"/>
      <x:c r="F245" s="74"/>
      <x:c r="G245" s="72"/>
      <x:c r="H245" s="73"/>
      <x:c r="I245" s="73"/>
      <x:c r="J245" s="74"/>
      <x:c r="K245" s="72"/>
      <x:c r="L245" s="72"/>
      <x:c r="M245" s="50" t="str">
        <x:f>IF(COUNTA(A245:L245)=0,"",IF(OR(A245="",B245="",C245="",D245="",E245="",F245=""),"必須未入力",IF(SUMPRODUCT(--($A$9:$A$308=A245))&gt;1,"案件ID重複",IF(OR(OR(NOT(ISNUMBER(B245)),B245&lt;'項目設定'!$C$18,B245&gt;'項目設定'!$C$19,IF(ISNUMBER(B245),MOD(B245,1)&lt;&gt;0,FALSE)),AND(H245&lt;&gt;"",OR(NOT(ISNUMBER(H245)),H245&lt;'項目設定'!$C$18,H245&gt;'項目設定'!$C$19,IF(ISNUMBER(H245),MOD(H245,1)&lt;&gt;0,FALSE))),AND(I245&lt;&gt;"",OR(NOT(ISNUMBER(I245)),I245&lt;'項目設定'!$C$18,I245&gt;'項目設定'!$C$19,IF(ISNUMBER(I245),MOD(I245,1)&lt;&gt;0,FALSE)))),"日付要確認",IF(OR(COUNTIF('項目設定'!$B$6:$B$12,F245)=0,AND(J245&lt;&gt;"",COUNTIF('項目設定'!$E$6:$E$9,J245)=0)),"入力候補外",IF(OR(AND(H245&lt;&gt;"",H245&lt;B245),AND(I245&lt;&gt;"",I245&lt;B245)),"日付順要確認",IF(F245='項目設定'!$B$12,IF(K245="","終了理由未入力","終了"),IF(G245="","次の作業未入力",IF(H245="","次回日未設定",IF(H245&lt;'項目設定'!$B$3,"期限超過",IF(H245='項目設定'!$B$3,"本日対応","予定あり")))))))))))</x:f>
      </x:c>
    </x:row>
    <x:row r="246" ht="25" customHeight="1">
      <x:c r="A246" s="72"/>
      <x:c r="B246" s="73"/>
      <x:c r="C246" s="72"/>
      <x:c r="D246" s="72"/>
      <x:c r="E246" s="72"/>
      <x:c r="F246" s="74"/>
      <x:c r="G246" s="72"/>
      <x:c r="H246" s="73"/>
      <x:c r="I246" s="73"/>
      <x:c r="J246" s="74"/>
      <x:c r="K246" s="72"/>
      <x:c r="L246" s="72"/>
      <x:c r="M246" s="50" t="str">
        <x:f>IF(COUNTA(A246:L246)=0,"",IF(OR(A246="",B246="",C246="",D246="",E246="",F246=""),"必須未入力",IF(SUMPRODUCT(--($A$9:$A$308=A246))&gt;1,"案件ID重複",IF(OR(OR(NOT(ISNUMBER(B246)),B246&lt;'項目設定'!$C$18,B246&gt;'項目設定'!$C$19,IF(ISNUMBER(B246),MOD(B246,1)&lt;&gt;0,FALSE)),AND(H246&lt;&gt;"",OR(NOT(ISNUMBER(H246)),H246&lt;'項目設定'!$C$18,H246&gt;'項目設定'!$C$19,IF(ISNUMBER(H246),MOD(H246,1)&lt;&gt;0,FALSE))),AND(I246&lt;&gt;"",OR(NOT(ISNUMBER(I246)),I246&lt;'項目設定'!$C$18,I246&gt;'項目設定'!$C$19,IF(ISNUMBER(I246),MOD(I246,1)&lt;&gt;0,FALSE)))),"日付要確認",IF(OR(COUNTIF('項目設定'!$B$6:$B$12,F246)=0,AND(J246&lt;&gt;"",COUNTIF('項目設定'!$E$6:$E$9,J246)=0)),"入力候補外",IF(OR(AND(H246&lt;&gt;"",H246&lt;B246),AND(I246&lt;&gt;"",I246&lt;B246)),"日付順要確認",IF(F246='項目設定'!$B$12,IF(K246="","終了理由未入力","終了"),IF(G246="","次の作業未入力",IF(H246="","次回日未設定",IF(H246&lt;'項目設定'!$B$3,"期限超過",IF(H246='項目設定'!$B$3,"本日対応","予定あり")))))))))))</x:f>
      </x:c>
    </x:row>
    <x:row r="247" ht="25" customHeight="1">
      <x:c r="A247" s="72"/>
      <x:c r="B247" s="73"/>
      <x:c r="C247" s="72"/>
      <x:c r="D247" s="72"/>
      <x:c r="E247" s="72"/>
      <x:c r="F247" s="74"/>
      <x:c r="G247" s="72"/>
      <x:c r="H247" s="73"/>
      <x:c r="I247" s="73"/>
      <x:c r="J247" s="74"/>
      <x:c r="K247" s="72"/>
      <x:c r="L247" s="72"/>
      <x:c r="M247" s="50" t="str">
        <x:f>IF(COUNTA(A247:L247)=0,"",IF(OR(A247="",B247="",C247="",D247="",E247="",F247=""),"必須未入力",IF(SUMPRODUCT(--($A$9:$A$308=A247))&gt;1,"案件ID重複",IF(OR(OR(NOT(ISNUMBER(B247)),B247&lt;'項目設定'!$C$18,B247&gt;'項目設定'!$C$19,IF(ISNUMBER(B247),MOD(B247,1)&lt;&gt;0,FALSE)),AND(H247&lt;&gt;"",OR(NOT(ISNUMBER(H247)),H247&lt;'項目設定'!$C$18,H247&gt;'項目設定'!$C$19,IF(ISNUMBER(H247),MOD(H247,1)&lt;&gt;0,FALSE))),AND(I247&lt;&gt;"",OR(NOT(ISNUMBER(I247)),I247&lt;'項目設定'!$C$18,I247&gt;'項目設定'!$C$19,IF(ISNUMBER(I247),MOD(I247,1)&lt;&gt;0,FALSE)))),"日付要確認",IF(OR(COUNTIF('項目設定'!$B$6:$B$12,F247)=0,AND(J247&lt;&gt;"",COUNTIF('項目設定'!$E$6:$E$9,J247)=0)),"入力候補外",IF(OR(AND(H247&lt;&gt;"",H247&lt;B247),AND(I247&lt;&gt;"",I247&lt;B247)),"日付順要確認",IF(F247='項目設定'!$B$12,IF(K247="","終了理由未入力","終了"),IF(G247="","次の作業未入力",IF(H247="","次回日未設定",IF(H247&lt;'項目設定'!$B$3,"期限超過",IF(H247='項目設定'!$B$3,"本日対応","予定あり")))))))))))</x:f>
      </x:c>
    </x:row>
    <x:row r="248" ht="25" customHeight="1">
      <x:c r="A248" s="72"/>
      <x:c r="B248" s="73"/>
      <x:c r="C248" s="72"/>
      <x:c r="D248" s="72"/>
      <x:c r="E248" s="72"/>
      <x:c r="F248" s="74"/>
      <x:c r="G248" s="72"/>
      <x:c r="H248" s="73"/>
      <x:c r="I248" s="73"/>
      <x:c r="J248" s="74"/>
      <x:c r="K248" s="72"/>
      <x:c r="L248" s="72"/>
      <x:c r="M248" s="50" t="str">
        <x:f>IF(COUNTA(A248:L248)=0,"",IF(OR(A248="",B248="",C248="",D248="",E248="",F248=""),"必須未入力",IF(SUMPRODUCT(--($A$9:$A$308=A248))&gt;1,"案件ID重複",IF(OR(OR(NOT(ISNUMBER(B248)),B248&lt;'項目設定'!$C$18,B248&gt;'項目設定'!$C$19,IF(ISNUMBER(B248),MOD(B248,1)&lt;&gt;0,FALSE)),AND(H248&lt;&gt;"",OR(NOT(ISNUMBER(H248)),H248&lt;'項目設定'!$C$18,H248&gt;'項目設定'!$C$19,IF(ISNUMBER(H248),MOD(H248,1)&lt;&gt;0,FALSE))),AND(I248&lt;&gt;"",OR(NOT(ISNUMBER(I248)),I248&lt;'項目設定'!$C$18,I248&gt;'項目設定'!$C$19,IF(ISNUMBER(I248),MOD(I248,1)&lt;&gt;0,FALSE)))),"日付要確認",IF(OR(COUNTIF('項目設定'!$B$6:$B$12,F248)=0,AND(J248&lt;&gt;"",COUNTIF('項目設定'!$E$6:$E$9,J248)=0)),"入力候補外",IF(OR(AND(H248&lt;&gt;"",H248&lt;B248),AND(I248&lt;&gt;"",I248&lt;B248)),"日付順要確認",IF(F248='項目設定'!$B$12,IF(K248="","終了理由未入力","終了"),IF(G248="","次の作業未入力",IF(H248="","次回日未設定",IF(H248&lt;'項目設定'!$B$3,"期限超過",IF(H248='項目設定'!$B$3,"本日対応","予定あり")))))))))))</x:f>
      </x:c>
    </x:row>
    <x:row r="249" ht="25" customHeight="1">
      <x:c r="A249" s="72"/>
      <x:c r="B249" s="73"/>
      <x:c r="C249" s="72"/>
      <x:c r="D249" s="72"/>
      <x:c r="E249" s="72"/>
      <x:c r="F249" s="74"/>
      <x:c r="G249" s="72"/>
      <x:c r="H249" s="73"/>
      <x:c r="I249" s="73"/>
      <x:c r="J249" s="74"/>
      <x:c r="K249" s="72"/>
      <x:c r="L249" s="72"/>
      <x:c r="M249" s="50" t="str">
        <x:f>IF(COUNTA(A249:L249)=0,"",IF(OR(A249="",B249="",C249="",D249="",E249="",F249=""),"必須未入力",IF(SUMPRODUCT(--($A$9:$A$308=A249))&gt;1,"案件ID重複",IF(OR(OR(NOT(ISNUMBER(B249)),B249&lt;'項目設定'!$C$18,B249&gt;'項目設定'!$C$19,IF(ISNUMBER(B249),MOD(B249,1)&lt;&gt;0,FALSE)),AND(H249&lt;&gt;"",OR(NOT(ISNUMBER(H249)),H249&lt;'項目設定'!$C$18,H249&gt;'項目設定'!$C$19,IF(ISNUMBER(H249),MOD(H249,1)&lt;&gt;0,FALSE))),AND(I249&lt;&gt;"",OR(NOT(ISNUMBER(I249)),I249&lt;'項目設定'!$C$18,I249&gt;'項目設定'!$C$19,IF(ISNUMBER(I249),MOD(I249,1)&lt;&gt;0,FALSE)))),"日付要確認",IF(OR(COUNTIF('項目設定'!$B$6:$B$12,F249)=0,AND(J249&lt;&gt;"",COUNTIF('項目設定'!$E$6:$E$9,J249)=0)),"入力候補外",IF(OR(AND(H249&lt;&gt;"",H249&lt;B249),AND(I249&lt;&gt;"",I249&lt;B249)),"日付順要確認",IF(F249='項目設定'!$B$12,IF(K249="","終了理由未入力","終了"),IF(G249="","次の作業未入力",IF(H249="","次回日未設定",IF(H249&lt;'項目設定'!$B$3,"期限超過",IF(H249='項目設定'!$B$3,"本日対応","予定あり")))))))))))</x:f>
      </x:c>
    </x:row>
    <x:row r="250" ht="25" customHeight="1">
      <x:c r="A250" s="72"/>
      <x:c r="B250" s="73"/>
      <x:c r="C250" s="72"/>
      <x:c r="D250" s="72"/>
      <x:c r="E250" s="72"/>
      <x:c r="F250" s="74"/>
      <x:c r="G250" s="72"/>
      <x:c r="H250" s="73"/>
      <x:c r="I250" s="73"/>
      <x:c r="J250" s="74"/>
      <x:c r="K250" s="72"/>
      <x:c r="L250" s="72"/>
      <x:c r="M250" s="50" t="str">
        <x:f>IF(COUNTA(A250:L250)=0,"",IF(OR(A250="",B250="",C250="",D250="",E250="",F250=""),"必須未入力",IF(SUMPRODUCT(--($A$9:$A$308=A250))&gt;1,"案件ID重複",IF(OR(OR(NOT(ISNUMBER(B250)),B250&lt;'項目設定'!$C$18,B250&gt;'項目設定'!$C$19,IF(ISNUMBER(B250),MOD(B250,1)&lt;&gt;0,FALSE)),AND(H250&lt;&gt;"",OR(NOT(ISNUMBER(H250)),H250&lt;'項目設定'!$C$18,H250&gt;'項目設定'!$C$19,IF(ISNUMBER(H250),MOD(H250,1)&lt;&gt;0,FALSE))),AND(I250&lt;&gt;"",OR(NOT(ISNUMBER(I250)),I250&lt;'項目設定'!$C$18,I250&gt;'項目設定'!$C$19,IF(ISNUMBER(I250),MOD(I250,1)&lt;&gt;0,FALSE)))),"日付要確認",IF(OR(COUNTIF('項目設定'!$B$6:$B$12,F250)=0,AND(J250&lt;&gt;"",COUNTIF('項目設定'!$E$6:$E$9,J250)=0)),"入力候補外",IF(OR(AND(H250&lt;&gt;"",H250&lt;B250),AND(I250&lt;&gt;"",I250&lt;B250)),"日付順要確認",IF(F250='項目設定'!$B$12,IF(K250="","終了理由未入力","終了"),IF(G250="","次の作業未入力",IF(H250="","次回日未設定",IF(H250&lt;'項目設定'!$B$3,"期限超過",IF(H250='項目設定'!$B$3,"本日対応","予定あり")))))))))))</x:f>
      </x:c>
    </x:row>
    <x:row r="251" ht="25" customHeight="1">
      <x:c r="A251" s="72"/>
      <x:c r="B251" s="73"/>
      <x:c r="C251" s="72"/>
      <x:c r="D251" s="72"/>
      <x:c r="E251" s="72"/>
      <x:c r="F251" s="74"/>
      <x:c r="G251" s="72"/>
      <x:c r="H251" s="73"/>
      <x:c r="I251" s="73"/>
      <x:c r="J251" s="74"/>
      <x:c r="K251" s="72"/>
      <x:c r="L251" s="72"/>
      <x:c r="M251" s="50" t="str">
        <x:f>IF(COUNTA(A251:L251)=0,"",IF(OR(A251="",B251="",C251="",D251="",E251="",F251=""),"必須未入力",IF(SUMPRODUCT(--($A$9:$A$308=A251))&gt;1,"案件ID重複",IF(OR(OR(NOT(ISNUMBER(B251)),B251&lt;'項目設定'!$C$18,B251&gt;'項目設定'!$C$19,IF(ISNUMBER(B251),MOD(B251,1)&lt;&gt;0,FALSE)),AND(H251&lt;&gt;"",OR(NOT(ISNUMBER(H251)),H251&lt;'項目設定'!$C$18,H251&gt;'項目設定'!$C$19,IF(ISNUMBER(H251),MOD(H251,1)&lt;&gt;0,FALSE))),AND(I251&lt;&gt;"",OR(NOT(ISNUMBER(I251)),I251&lt;'項目設定'!$C$18,I251&gt;'項目設定'!$C$19,IF(ISNUMBER(I251),MOD(I251,1)&lt;&gt;0,FALSE)))),"日付要確認",IF(OR(COUNTIF('項目設定'!$B$6:$B$12,F251)=0,AND(J251&lt;&gt;"",COUNTIF('項目設定'!$E$6:$E$9,J251)=0)),"入力候補外",IF(OR(AND(H251&lt;&gt;"",H251&lt;B251),AND(I251&lt;&gt;"",I251&lt;B251)),"日付順要確認",IF(F251='項目設定'!$B$12,IF(K251="","終了理由未入力","終了"),IF(G251="","次の作業未入力",IF(H251="","次回日未設定",IF(H251&lt;'項目設定'!$B$3,"期限超過",IF(H251='項目設定'!$B$3,"本日対応","予定あり")))))))))))</x:f>
      </x:c>
    </x:row>
    <x:row r="252" ht="25" customHeight="1">
      <x:c r="A252" s="72"/>
      <x:c r="B252" s="73"/>
      <x:c r="C252" s="72"/>
      <x:c r="D252" s="72"/>
      <x:c r="E252" s="72"/>
      <x:c r="F252" s="74"/>
      <x:c r="G252" s="72"/>
      <x:c r="H252" s="73"/>
      <x:c r="I252" s="73"/>
      <x:c r="J252" s="74"/>
      <x:c r="K252" s="72"/>
      <x:c r="L252" s="72"/>
      <x:c r="M252" s="50" t="str">
        <x:f>IF(COUNTA(A252:L252)=0,"",IF(OR(A252="",B252="",C252="",D252="",E252="",F252=""),"必須未入力",IF(SUMPRODUCT(--($A$9:$A$308=A252))&gt;1,"案件ID重複",IF(OR(OR(NOT(ISNUMBER(B252)),B252&lt;'項目設定'!$C$18,B252&gt;'項目設定'!$C$19,IF(ISNUMBER(B252),MOD(B252,1)&lt;&gt;0,FALSE)),AND(H252&lt;&gt;"",OR(NOT(ISNUMBER(H252)),H252&lt;'項目設定'!$C$18,H252&gt;'項目設定'!$C$19,IF(ISNUMBER(H252),MOD(H252,1)&lt;&gt;0,FALSE))),AND(I252&lt;&gt;"",OR(NOT(ISNUMBER(I252)),I252&lt;'項目設定'!$C$18,I252&gt;'項目設定'!$C$19,IF(ISNUMBER(I252),MOD(I252,1)&lt;&gt;0,FALSE)))),"日付要確認",IF(OR(COUNTIF('項目設定'!$B$6:$B$12,F252)=0,AND(J252&lt;&gt;"",COUNTIF('項目設定'!$E$6:$E$9,J252)=0)),"入力候補外",IF(OR(AND(H252&lt;&gt;"",H252&lt;B252),AND(I252&lt;&gt;"",I252&lt;B252)),"日付順要確認",IF(F252='項目設定'!$B$12,IF(K252="","終了理由未入力","終了"),IF(G252="","次の作業未入力",IF(H252="","次回日未設定",IF(H252&lt;'項目設定'!$B$3,"期限超過",IF(H252='項目設定'!$B$3,"本日対応","予定あり")))))))))))</x:f>
      </x:c>
    </x:row>
    <x:row r="253" ht="25" customHeight="1">
      <x:c r="A253" s="72"/>
      <x:c r="B253" s="73"/>
      <x:c r="C253" s="72"/>
      <x:c r="D253" s="72"/>
      <x:c r="E253" s="72"/>
      <x:c r="F253" s="74"/>
      <x:c r="G253" s="72"/>
      <x:c r="H253" s="73"/>
      <x:c r="I253" s="73"/>
      <x:c r="J253" s="74"/>
      <x:c r="K253" s="72"/>
      <x:c r="L253" s="72"/>
      <x:c r="M253" s="50" t="str">
        <x:f>IF(COUNTA(A253:L253)=0,"",IF(OR(A253="",B253="",C253="",D253="",E253="",F253=""),"必須未入力",IF(SUMPRODUCT(--($A$9:$A$308=A253))&gt;1,"案件ID重複",IF(OR(OR(NOT(ISNUMBER(B253)),B253&lt;'項目設定'!$C$18,B253&gt;'項目設定'!$C$19,IF(ISNUMBER(B253),MOD(B253,1)&lt;&gt;0,FALSE)),AND(H253&lt;&gt;"",OR(NOT(ISNUMBER(H253)),H253&lt;'項目設定'!$C$18,H253&gt;'項目設定'!$C$19,IF(ISNUMBER(H253),MOD(H253,1)&lt;&gt;0,FALSE))),AND(I253&lt;&gt;"",OR(NOT(ISNUMBER(I253)),I253&lt;'項目設定'!$C$18,I253&gt;'項目設定'!$C$19,IF(ISNUMBER(I253),MOD(I253,1)&lt;&gt;0,FALSE)))),"日付要確認",IF(OR(COUNTIF('項目設定'!$B$6:$B$12,F253)=0,AND(J253&lt;&gt;"",COUNTIF('項目設定'!$E$6:$E$9,J253)=0)),"入力候補外",IF(OR(AND(H253&lt;&gt;"",H253&lt;B253),AND(I253&lt;&gt;"",I253&lt;B253)),"日付順要確認",IF(F253='項目設定'!$B$12,IF(K253="","終了理由未入力","終了"),IF(G253="","次の作業未入力",IF(H253="","次回日未設定",IF(H253&lt;'項目設定'!$B$3,"期限超過",IF(H253='項目設定'!$B$3,"本日対応","予定あり")))))))))))</x:f>
      </x:c>
    </x:row>
    <x:row r="254" ht="25" customHeight="1">
      <x:c r="A254" s="72"/>
      <x:c r="B254" s="73"/>
      <x:c r="C254" s="72"/>
      <x:c r="D254" s="72"/>
      <x:c r="E254" s="72"/>
      <x:c r="F254" s="74"/>
      <x:c r="G254" s="72"/>
      <x:c r="H254" s="73"/>
      <x:c r="I254" s="73"/>
      <x:c r="J254" s="74"/>
      <x:c r="K254" s="72"/>
      <x:c r="L254" s="72"/>
      <x:c r="M254" s="50" t="str">
        <x:f>IF(COUNTA(A254:L254)=0,"",IF(OR(A254="",B254="",C254="",D254="",E254="",F254=""),"必須未入力",IF(SUMPRODUCT(--($A$9:$A$308=A254))&gt;1,"案件ID重複",IF(OR(OR(NOT(ISNUMBER(B254)),B254&lt;'項目設定'!$C$18,B254&gt;'項目設定'!$C$19,IF(ISNUMBER(B254),MOD(B254,1)&lt;&gt;0,FALSE)),AND(H254&lt;&gt;"",OR(NOT(ISNUMBER(H254)),H254&lt;'項目設定'!$C$18,H254&gt;'項目設定'!$C$19,IF(ISNUMBER(H254),MOD(H254,1)&lt;&gt;0,FALSE))),AND(I254&lt;&gt;"",OR(NOT(ISNUMBER(I254)),I254&lt;'項目設定'!$C$18,I254&gt;'項目設定'!$C$19,IF(ISNUMBER(I254),MOD(I254,1)&lt;&gt;0,FALSE)))),"日付要確認",IF(OR(COUNTIF('項目設定'!$B$6:$B$12,F254)=0,AND(J254&lt;&gt;"",COUNTIF('項目設定'!$E$6:$E$9,J254)=0)),"入力候補外",IF(OR(AND(H254&lt;&gt;"",H254&lt;B254),AND(I254&lt;&gt;"",I254&lt;B254)),"日付順要確認",IF(F254='項目設定'!$B$12,IF(K254="","終了理由未入力","終了"),IF(G254="","次の作業未入力",IF(H254="","次回日未設定",IF(H254&lt;'項目設定'!$B$3,"期限超過",IF(H254='項目設定'!$B$3,"本日対応","予定あり")))))))))))</x:f>
      </x:c>
    </x:row>
    <x:row r="255" ht="25" customHeight="1">
      <x:c r="A255" s="72"/>
      <x:c r="B255" s="73"/>
      <x:c r="C255" s="72"/>
      <x:c r="D255" s="72"/>
      <x:c r="E255" s="72"/>
      <x:c r="F255" s="74"/>
      <x:c r="G255" s="72"/>
      <x:c r="H255" s="73"/>
      <x:c r="I255" s="73"/>
      <x:c r="J255" s="74"/>
      <x:c r="K255" s="72"/>
      <x:c r="L255" s="72"/>
      <x:c r="M255" s="50" t="str">
        <x:f>IF(COUNTA(A255:L255)=0,"",IF(OR(A255="",B255="",C255="",D255="",E255="",F255=""),"必須未入力",IF(SUMPRODUCT(--($A$9:$A$308=A255))&gt;1,"案件ID重複",IF(OR(OR(NOT(ISNUMBER(B255)),B255&lt;'項目設定'!$C$18,B255&gt;'項目設定'!$C$19,IF(ISNUMBER(B255),MOD(B255,1)&lt;&gt;0,FALSE)),AND(H255&lt;&gt;"",OR(NOT(ISNUMBER(H255)),H255&lt;'項目設定'!$C$18,H255&gt;'項目設定'!$C$19,IF(ISNUMBER(H255),MOD(H255,1)&lt;&gt;0,FALSE))),AND(I255&lt;&gt;"",OR(NOT(ISNUMBER(I255)),I255&lt;'項目設定'!$C$18,I255&gt;'項目設定'!$C$19,IF(ISNUMBER(I255),MOD(I255,1)&lt;&gt;0,FALSE)))),"日付要確認",IF(OR(COUNTIF('項目設定'!$B$6:$B$12,F255)=0,AND(J255&lt;&gt;"",COUNTIF('項目設定'!$E$6:$E$9,J255)=0)),"入力候補外",IF(OR(AND(H255&lt;&gt;"",H255&lt;B255),AND(I255&lt;&gt;"",I255&lt;B255)),"日付順要確認",IF(F255='項目設定'!$B$12,IF(K255="","終了理由未入力","終了"),IF(G255="","次の作業未入力",IF(H255="","次回日未設定",IF(H255&lt;'項目設定'!$B$3,"期限超過",IF(H255='項目設定'!$B$3,"本日対応","予定あり")))))))))))</x:f>
      </x:c>
    </x:row>
    <x:row r="256" ht="25" customHeight="1">
      <x:c r="A256" s="72"/>
      <x:c r="B256" s="73"/>
      <x:c r="C256" s="72"/>
      <x:c r="D256" s="72"/>
      <x:c r="E256" s="72"/>
      <x:c r="F256" s="74"/>
      <x:c r="G256" s="72"/>
      <x:c r="H256" s="73"/>
      <x:c r="I256" s="73"/>
      <x:c r="J256" s="74"/>
      <x:c r="K256" s="72"/>
      <x:c r="L256" s="72"/>
      <x:c r="M256" s="50" t="str">
        <x:f>IF(COUNTA(A256:L256)=0,"",IF(OR(A256="",B256="",C256="",D256="",E256="",F256=""),"必須未入力",IF(SUMPRODUCT(--($A$9:$A$308=A256))&gt;1,"案件ID重複",IF(OR(OR(NOT(ISNUMBER(B256)),B256&lt;'項目設定'!$C$18,B256&gt;'項目設定'!$C$19,IF(ISNUMBER(B256),MOD(B256,1)&lt;&gt;0,FALSE)),AND(H256&lt;&gt;"",OR(NOT(ISNUMBER(H256)),H256&lt;'項目設定'!$C$18,H256&gt;'項目設定'!$C$19,IF(ISNUMBER(H256),MOD(H256,1)&lt;&gt;0,FALSE))),AND(I256&lt;&gt;"",OR(NOT(ISNUMBER(I256)),I256&lt;'項目設定'!$C$18,I256&gt;'項目設定'!$C$19,IF(ISNUMBER(I256),MOD(I256,1)&lt;&gt;0,FALSE)))),"日付要確認",IF(OR(COUNTIF('項目設定'!$B$6:$B$12,F256)=0,AND(J256&lt;&gt;"",COUNTIF('項目設定'!$E$6:$E$9,J256)=0)),"入力候補外",IF(OR(AND(H256&lt;&gt;"",H256&lt;B256),AND(I256&lt;&gt;"",I256&lt;B256)),"日付順要確認",IF(F256='項目設定'!$B$12,IF(K256="","終了理由未入力","終了"),IF(G256="","次の作業未入力",IF(H256="","次回日未設定",IF(H256&lt;'項目設定'!$B$3,"期限超過",IF(H256='項目設定'!$B$3,"本日対応","予定あり")))))))))))</x:f>
      </x:c>
    </x:row>
    <x:row r="257" ht="25" customHeight="1">
      <x:c r="A257" s="72"/>
      <x:c r="B257" s="73"/>
      <x:c r="C257" s="72"/>
      <x:c r="D257" s="72"/>
      <x:c r="E257" s="72"/>
      <x:c r="F257" s="74"/>
      <x:c r="G257" s="72"/>
      <x:c r="H257" s="73"/>
      <x:c r="I257" s="73"/>
      <x:c r="J257" s="74"/>
      <x:c r="K257" s="72"/>
      <x:c r="L257" s="72"/>
      <x:c r="M257" s="50" t="str">
        <x:f>IF(COUNTA(A257:L257)=0,"",IF(OR(A257="",B257="",C257="",D257="",E257="",F257=""),"必須未入力",IF(SUMPRODUCT(--($A$9:$A$308=A257))&gt;1,"案件ID重複",IF(OR(OR(NOT(ISNUMBER(B257)),B257&lt;'項目設定'!$C$18,B257&gt;'項目設定'!$C$19,IF(ISNUMBER(B257),MOD(B257,1)&lt;&gt;0,FALSE)),AND(H257&lt;&gt;"",OR(NOT(ISNUMBER(H257)),H257&lt;'項目設定'!$C$18,H257&gt;'項目設定'!$C$19,IF(ISNUMBER(H257),MOD(H257,1)&lt;&gt;0,FALSE))),AND(I257&lt;&gt;"",OR(NOT(ISNUMBER(I257)),I257&lt;'項目設定'!$C$18,I257&gt;'項目設定'!$C$19,IF(ISNUMBER(I257),MOD(I257,1)&lt;&gt;0,FALSE)))),"日付要確認",IF(OR(COUNTIF('項目設定'!$B$6:$B$12,F257)=0,AND(J257&lt;&gt;"",COUNTIF('項目設定'!$E$6:$E$9,J257)=0)),"入力候補外",IF(OR(AND(H257&lt;&gt;"",H257&lt;B257),AND(I257&lt;&gt;"",I257&lt;B257)),"日付順要確認",IF(F257='項目設定'!$B$12,IF(K257="","終了理由未入力","終了"),IF(G257="","次の作業未入力",IF(H257="","次回日未設定",IF(H257&lt;'項目設定'!$B$3,"期限超過",IF(H257='項目設定'!$B$3,"本日対応","予定あり")))))))))))</x:f>
      </x:c>
    </x:row>
    <x:row r="258" ht="25" customHeight="1">
      <x:c r="A258" s="72"/>
      <x:c r="B258" s="73"/>
      <x:c r="C258" s="72"/>
      <x:c r="D258" s="72"/>
      <x:c r="E258" s="72"/>
      <x:c r="F258" s="74"/>
      <x:c r="G258" s="72"/>
      <x:c r="H258" s="73"/>
      <x:c r="I258" s="73"/>
      <x:c r="J258" s="74"/>
      <x:c r="K258" s="72"/>
      <x:c r="L258" s="72"/>
      <x:c r="M258" s="50" t="str">
        <x:f>IF(COUNTA(A258:L258)=0,"",IF(OR(A258="",B258="",C258="",D258="",E258="",F258=""),"必須未入力",IF(SUMPRODUCT(--($A$9:$A$308=A258))&gt;1,"案件ID重複",IF(OR(OR(NOT(ISNUMBER(B258)),B258&lt;'項目設定'!$C$18,B258&gt;'項目設定'!$C$19,IF(ISNUMBER(B258),MOD(B258,1)&lt;&gt;0,FALSE)),AND(H258&lt;&gt;"",OR(NOT(ISNUMBER(H258)),H258&lt;'項目設定'!$C$18,H258&gt;'項目設定'!$C$19,IF(ISNUMBER(H258),MOD(H258,1)&lt;&gt;0,FALSE))),AND(I258&lt;&gt;"",OR(NOT(ISNUMBER(I258)),I258&lt;'項目設定'!$C$18,I258&gt;'項目設定'!$C$19,IF(ISNUMBER(I258),MOD(I258,1)&lt;&gt;0,FALSE)))),"日付要確認",IF(OR(COUNTIF('項目設定'!$B$6:$B$12,F258)=0,AND(J258&lt;&gt;"",COUNTIF('項目設定'!$E$6:$E$9,J258)=0)),"入力候補外",IF(OR(AND(H258&lt;&gt;"",H258&lt;B258),AND(I258&lt;&gt;"",I258&lt;B258)),"日付順要確認",IF(F258='項目設定'!$B$12,IF(K258="","終了理由未入力","終了"),IF(G258="","次の作業未入力",IF(H258="","次回日未設定",IF(H258&lt;'項目設定'!$B$3,"期限超過",IF(H258='項目設定'!$B$3,"本日対応","予定あり")))))))))))</x:f>
      </x:c>
    </x:row>
    <x:row r="259" ht="25" customHeight="1">
      <x:c r="A259" s="72"/>
      <x:c r="B259" s="73"/>
      <x:c r="C259" s="72"/>
      <x:c r="D259" s="72"/>
      <x:c r="E259" s="72"/>
      <x:c r="F259" s="74"/>
      <x:c r="G259" s="72"/>
      <x:c r="H259" s="73"/>
      <x:c r="I259" s="73"/>
      <x:c r="J259" s="74"/>
      <x:c r="K259" s="72"/>
      <x:c r="L259" s="72"/>
      <x:c r="M259" s="50" t="str">
        <x:f>IF(COUNTA(A259:L259)=0,"",IF(OR(A259="",B259="",C259="",D259="",E259="",F259=""),"必須未入力",IF(SUMPRODUCT(--($A$9:$A$308=A259))&gt;1,"案件ID重複",IF(OR(OR(NOT(ISNUMBER(B259)),B259&lt;'項目設定'!$C$18,B259&gt;'項目設定'!$C$19,IF(ISNUMBER(B259),MOD(B259,1)&lt;&gt;0,FALSE)),AND(H259&lt;&gt;"",OR(NOT(ISNUMBER(H259)),H259&lt;'項目設定'!$C$18,H259&gt;'項目設定'!$C$19,IF(ISNUMBER(H259),MOD(H259,1)&lt;&gt;0,FALSE))),AND(I259&lt;&gt;"",OR(NOT(ISNUMBER(I259)),I259&lt;'項目設定'!$C$18,I259&gt;'項目設定'!$C$19,IF(ISNUMBER(I259),MOD(I259,1)&lt;&gt;0,FALSE)))),"日付要確認",IF(OR(COUNTIF('項目設定'!$B$6:$B$12,F259)=0,AND(J259&lt;&gt;"",COUNTIF('項目設定'!$E$6:$E$9,J259)=0)),"入力候補外",IF(OR(AND(H259&lt;&gt;"",H259&lt;B259),AND(I259&lt;&gt;"",I259&lt;B259)),"日付順要確認",IF(F259='項目設定'!$B$12,IF(K259="","終了理由未入力","終了"),IF(G259="","次の作業未入力",IF(H259="","次回日未設定",IF(H259&lt;'項目設定'!$B$3,"期限超過",IF(H259='項目設定'!$B$3,"本日対応","予定あり")))))))))))</x:f>
      </x:c>
    </x:row>
    <x:row r="260" ht="25" customHeight="1">
      <x:c r="A260" s="72"/>
      <x:c r="B260" s="73"/>
      <x:c r="C260" s="72"/>
      <x:c r="D260" s="72"/>
      <x:c r="E260" s="72"/>
      <x:c r="F260" s="74"/>
      <x:c r="G260" s="72"/>
      <x:c r="H260" s="73"/>
      <x:c r="I260" s="73"/>
      <x:c r="J260" s="74"/>
      <x:c r="K260" s="72"/>
      <x:c r="L260" s="72"/>
      <x:c r="M260" s="50" t="str">
        <x:f>IF(COUNTA(A260:L260)=0,"",IF(OR(A260="",B260="",C260="",D260="",E260="",F260=""),"必須未入力",IF(SUMPRODUCT(--($A$9:$A$308=A260))&gt;1,"案件ID重複",IF(OR(OR(NOT(ISNUMBER(B260)),B260&lt;'項目設定'!$C$18,B260&gt;'項目設定'!$C$19,IF(ISNUMBER(B260),MOD(B260,1)&lt;&gt;0,FALSE)),AND(H260&lt;&gt;"",OR(NOT(ISNUMBER(H260)),H260&lt;'項目設定'!$C$18,H260&gt;'項目設定'!$C$19,IF(ISNUMBER(H260),MOD(H260,1)&lt;&gt;0,FALSE))),AND(I260&lt;&gt;"",OR(NOT(ISNUMBER(I260)),I260&lt;'項目設定'!$C$18,I260&gt;'項目設定'!$C$19,IF(ISNUMBER(I260),MOD(I260,1)&lt;&gt;0,FALSE)))),"日付要確認",IF(OR(COUNTIF('項目設定'!$B$6:$B$12,F260)=0,AND(J260&lt;&gt;"",COUNTIF('項目設定'!$E$6:$E$9,J260)=0)),"入力候補外",IF(OR(AND(H260&lt;&gt;"",H260&lt;B260),AND(I260&lt;&gt;"",I260&lt;B260)),"日付順要確認",IF(F260='項目設定'!$B$12,IF(K260="","終了理由未入力","終了"),IF(G260="","次の作業未入力",IF(H260="","次回日未設定",IF(H260&lt;'項目設定'!$B$3,"期限超過",IF(H260='項目設定'!$B$3,"本日対応","予定あり")))))))))))</x:f>
      </x:c>
    </x:row>
    <x:row r="261" ht="25" customHeight="1">
      <x:c r="A261" s="72"/>
      <x:c r="B261" s="73"/>
      <x:c r="C261" s="72"/>
      <x:c r="D261" s="72"/>
      <x:c r="E261" s="72"/>
      <x:c r="F261" s="74"/>
      <x:c r="G261" s="72"/>
      <x:c r="H261" s="73"/>
      <x:c r="I261" s="73"/>
      <x:c r="J261" s="74"/>
      <x:c r="K261" s="72"/>
      <x:c r="L261" s="72"/>
      <x:c r="M261" s="50" t="str">
        <x:f>IF(COUNTA(A261:L261)=0,"",IF(OR(A261="",B261="",C261="",D261="",E261="",F261=""),"必須未入力",IF(SUMPRODUCT(--($A$9:$A$308=A261))&gt;1,"案件ID重複",IF(OR(OR(NOT(ISNUMBER(B261)),B261&lt;'項目設定'!$C$18,B261&gt;'項目設定'!$C$19,IF(ISNUMBER(B261),MOD(B261,1)&lt;&gt;0,FALSE)),AND(H261&lt;&gt;"",OR(NOT(ISNUMBER(H261)),H261&lt;'項目設定'!$C$18,H261&gt;'項目設定'!$C$19,IF(ISNUMBER(H261),MOD(H261,1)&lt;&gt;0,FALSE))),AND(I261&lt;&gt;"",OR(NOT(ISNUMBER(I261)),I261&lt;'項目設定'!$C$18,I261&gt;'項目設定'!$C$19,IF(ISNUMBER(I261),MOD(I261,1)&lt;&gt;0,FALSE)))),"日付要確認",IF(OR(COUNTIF('項目設定'!$B$6:$B$12,F261)=0,AND(J261&lt;&gt;"",COUNTIF('項目設定'!$E$6:$E$9,J261)=0)),"入力候補外",IF(OR(AND(H261&lt;&gt;"",H261&lt;B261),AND(I261&lt;&gt;"",I261&lt;B261)),"日付順要確認",IF(F261='項目設定'!$B$12,IF(K261="","終了理由未入力","終了"),IF(G261="","次の作業未入力",IF(H261="","次回日未設定",IF(H261&lt;'項目設定'!$B$3,"期限超過",IF(H261='項目設定'!$B$3,"本日対応","予定あり")))))))))))</x:f>
      </x:c>
    </x:row>
    <x:row r="262" ht="25" customHeight="1">
      <x:c r="A262" s="72"/>
      <x:c r="B262" s="73"/>
      <x:c r="C262" s="72"/>
      <x:c r="D262" s="72"/>
      <x:c r="E262" s="72"/>
      <x:c r="F262" s="74"/>
      <x:c r="G262" s="72"/>
      <x:c r="H262" s="73"/>
      <x:c r="I262" s="73"/>
      <x:c r="J262" s="74"/>
      <x:c r="K262" s="72"/>
      <x:c r="L262" s="72"/>
      <x:c r="M262" s="50" t="str">
        <x:f>IF(COUNTA(A262:L262)=0,"",IF(OR(A262="",B262="",C262="",D262="",E262="",F262=""),"必須未入力",IF(SUMPRODUCT(--($A$9:$A$308=A262))&gt;1,"案件ID重複",IF(OR(OR(NOT(ISNUMBER(B262)),B262&lt;'項目設定'!$C$18,B262&gt;'項目設定'!$C$19,IF(ISNUMBER(B262),MOD(B262,1)&lt;&gt;0,FALSE)),AND(H262&lt;&gt;"",OR(NOT(ISNUMBER(H262)),H262&lt;'項目設定'!$C$18,H262&gt;'項目設定'!$C$19,IF(ISNUMBER(H262),MOD(H262,1)&lt;&gt;0,FALSE))),AND(I262&lt;&gt;"",OR(NOT(ISNUMBER(I262)),I262&lt;'項目設定'!$C$18,I262&gt;'項目設定'!$C$19,IF(ISNUMBER(I262),MOD(I262,1)&lt;&gt;0,FALSE)))),"日付要確認",IF(OR(COUNTIF('項目設定'!$B$6:$B$12,F262)=0,AND(J262&lt;&gt;"",COUNTIF('項目設定'!$E$6:$E$9,J262)=0)),"入力候補外",IF(OR(AND(H262&lt;&gt;"",H262&lt;B262),AND(I262&lt;&gt;"",I262&lt;B262)),"日付順要確認",IF(F262='項目設定'!$B$12,IF(K262="","終了理由未入力","終了"),IF(G262="","次の作業未入力",IF(H262="","次回日未設定",IF(H262&lt;'項目設定'!$B$3,"期限超過",IF(H262='項目設定'!$B$3,"本日対応","予定あり")))))))))))</x:f>
      </x:c>
    </x:row>
    <x:row r="263" ht="25" customHeight="1">
      <x:c r="A263" s="72"/>
      <x:c r="B263" s="73"/>
      <x:c r="C263" s="72"/>
      <x:c r="D263" s="72"/>
      <x:c r="E263" s="72"/>
      <x:c r="F263" s="74"/>
      <x:c r="G263" s="72"/>
      <x:c r="H263" s="73"/>
      <x:c r="I263" s="73"/>
      <x:c r="J263" s="74"/>
      <x:c r="K263" s="72"/>
      <x:c r="L263" s="72"/>
      <x:c r="M263" s="50" t="str">
        <x:f>IF(COUNTA(A263:L263)=0,"",IF(OR(A263="",B263="",C263="",D263="",E263="",F263=""),"必須未入力",IF(SUMPRODUCT(--($A$9:$A$308=A263))&gt;1,"案件ID重複",IF(OR(OR(NOT(ISNUMBER(B263)),B263&lt;'項目設定'!$C$18,B263&gt;'項目設定'!$C$19,IF(ISNUMBER(B263),MOD(B263,1)&lt;&gt;0,FALSE)),AND(H263&lt;&gt;"",OR(NOT(ISNUMBER(H263)),H263&lt;'項目設定'!$C$18,H263&gt;'項目設定'!$C$19,IF(ISNUMBER(H263),MOD(H263,1)&lt;&gt;0,FALSE))),AND(I263&lt;&gt;"",OR(NOT(ISNUMBER(I263)),I263&lt;'項目設定'!$C$18,I263&gt;'項目設定'!$C$19,IF(ISNUMBER(I263),MOD(I263,1)&lt;&gt;0,FALSE)))),"日付要確認",IF(OR(COUNTIF('項目設定'!$B$6:$B$12,F263)=0,AND(J263&lt;&gt;"",COUNTIF('項目設定'!$E$6:$E$9,J263)=0)),"入力候補外",IF(OR(AND(H263&lt;&gt;"",H263&lt;B263),AND(I263&lt;&gt;"",I263&lt;B263)),"日付順要確認",IF(F263='項目設定'!$B$12,IF(K263="","終了理由未入力","終了"),IF(G263="","次の作業未入力",IF(H263="","次回日未設定",IF(H263&lt;'項目設定'!$B$3,"期限超過",IF(H263='項目設定'!$B$3,"本日対応","予定あり")))))))))))</x:f>
      </x:c>
    </x:row>
    <x:row r="264" ht="25" customHeight="1">
      <x:c r="A264" s="72"/>
      <x:c r="B264" s="73"/>
      <x:c r="C264" s="72"/>
      <x:c r="D264" s="72"/>
      <x:c r="E264" s="72"/>
      <x:c r="F264" s="74"/>
      <x:c r="G264" s="72"/>
      <x:c r="H264" s="73"/>
      <x:c r="I264" s="73"/>
      <x:c r="J264" s="74"/>
      <x:c r="K264" s="72"/>
      <x:c r="L264" s="72"/>
      <x:c r="M264" s="50" t="str">
        <x:f>IF(COUNTA(A264:L264)=0,"",IF(OR(A264="",B264="",C264="",D264="",E264="",F264=""),"必須未入力",IF(SUMPRODUCT(--($A$9:$A$308=A264))&gt;1,"案件ID重複",IF(OR(OR(NOT(ISNUMBER(B264)),B264&lt;'項目設定'!$C$18,B264&gt;'項目設定'!$C$19,IF(ISNUMBER(B264),MOD(B264,1)&lt;&gt;0,FALSE)),AND(H264&lt;&gt;"",OR(NOT(ISNUMBER(H264)),H264&lt;'項目設定'!$C$18,H264&gt;'項目設定'!$C$19,IF(ISNUMBER(H264),MOD(H264,1)&lt;&gt;0,FALSE))),AND(I264&lt;&gt;"",OR(NOT(ISNUMBER(I264)),I264&lt;'項目設定'!$C$18,I264&gt;'項目設定'!$C$19,IF(ISNUMBER(I264),MOD(I264,1)&lt;&gt;0,FALSE)))),"日付要確認",IF(OR(COUNTIF('項目設定'!$B$6:$B$12,F264)=0,AND(J264&lt;&gt;"",COUNTIF('項目設定'!$E$6:$E$9,J264)=0)),"入力候補外",IF(OR(AND(H264&lt;&gt;"",H264&lt;B264),AND(I264&lt;&gt;"",I264&lt;B264)),"日付順要確認",IF(F264='項目設定'!$B$12,IF(K264="","終了理由未入力","終了"),IF(G264="","次の作業未入力",IF(H264="","次回日未設定",IF(H264&lt;'項目設定'!$B$3,"期限超過",IF(H264='項目設定'!$B$3,"本日対応","予定あり")))))))))))</x:f>
      </x:c>
    </x:row>
    <x:row r="265" ht="25" customHeight="1">
      <x:c r="A265" s="72"/>
      <x:c r="B265" s="73"/>
      <x:c r="C265" s="72"/>
      <x:c r="D265" s="72"/>
      <x:c r="E265" s="72"/>
      <x:c r="F265" s="74"/>
      <x:c r="G265" s="72"/>
      <x:c r="H265" s="73"/>
      <x:c r="I265" s="73"/>
      <x:c r="J265" s="74"/>
      <x:c r="K265" s="72"/>
      <x:c r="L265" s="72"/>
      <x:c r="M265" s="50" t="str">
        <x:f>IF(COUNTA(A265:L265)=0,"",IF(OR(A265="",B265="",C265="",D265="",E265="",F265=""),"必須未入力",IF(SUMPRODUCT(--($A$9:$A$308=A265))&gt;1,"案件ID重複",IF(OR(OR(NOT(ISNUMBER(B265)),B265&lt;'項目設定'!$C$18,B265&gt;'項目設定'!$C$19,IF(ISNUMBER(B265),MOD(B265,1)&lt;&gt;0,FALSE)),AND(H265&lt;&gt;"",OR(NOT(ISNUMBER(H265)),H265&lt;'項目設定'!$C$18,H265&gt;'項目設定'!$C$19,IF(ISNUMBER(H265),MOD(H265,1)&lt;&gt;0,FALSE))),AND(I265&lt;&gt;"",OR(NOT(ISNUMBER(I265)),I265&lt;'項目設定'!$C$18,I265&gt;'項目設定'!$C$19,IF(ISNUMBER(I265),MOD(I265,1)&lt;&gt;0,FALSE)))),"日付要確認",IF(OR(COUNTIF('項目設定'!$B$6:$B$12,F265)=0,AND(J265&lt;&gt;"",COUNTIF('項目設定'!$E$6:$E$9,J265)=0)),"入力候補外",IF(OR(AND(H265&lt;&gt;"",H265&lt;B265),AND(I265&lt;&gt;"",I265&lt;B265)),"日付順要確認",IF(F265='項目設定'!$B$12,IF(K265="","終了理由未入力","終了"),IF(G265="","次の作業未入力",IF(H265="","次回日未設定",IF(H265&lt;'項目設定'!$B$3,"期限超過",IF(H265='項目設定'!$B$3,"本日対応","予定あり")))))))))))</x:f>
      </x:c>
    </x:row>
    <x:row r="266" ht="25" customHeight="1">
      <x:c r="A266" s="72"/>
      <x:c r="B266" s="73"/>
      <x:c r="C266" s="72"/>
      <x:c r="D266" s="72"/>
      <x:c r="E266" s="72"/>
      <x:c r="F266" s="74"/>
      <x:c r="G266" s="72"/>
      <x:c r="H266" s="73"/>
      <x:c r="I266" s="73"/>
      <x:c r="J266" s="74"/>
      <x:c r="K266" s="72"/>
      <x:c r="L266" s="72"/>
      <x:c r="M266" s="50" t="str">
        <x:f>IF(COUNTA(A266:L266)=0,"",IF(OR(A266="",B266="",C266="",D266="",E266="",F266=""),"必須未入力",IF(SUMPRODUCT(--($A$9:$A$308=A266))&gt;1,"案件ID重複",IF(OR(OR(NOT(ISNUMBER(B266)),B266&lt;'項目設定'!$C$18,B266&gt;'項目設定'!$C$19,IF(ISNUMBER(B266),MOD(B266,1)&lt;&gt;0,FALSE)),AND(H266&lt;&gt;"",OR(NOT(ISNUMBER(H266)),H266&lt;'項目設定'!$C$18,H266&gt;'項目設定'!$C$19,IF(ISNUMBER(H266),MOD(H266,1)&lt;&gt;0,FALSE))),AND(I266&lt;&gt;"",OR(NOT(ISNUMBER(I266)),I266&lt;'項目設定'!$C$18,I266&gt;'項目設定'!$C$19,IF(ISNUMBER(I266),MOD(I266,1)&lt;&gt;0,FALSE)))),"日付要確認",IF(OR(COUNTIF('項目設定'!$B$6:$B$12,F266)=0,AND(J266&lt;&gt;"",COUNTIF('項目設定'!$E$6:$E$9,J266)=0)),"入力候補外",IF(OR(AND(H266&lt;&gt;"",H266&lt;B266),AND(I266&lt;&gt;"",I266&lt;B266)),"日付順要確認",IF(F266='項目設定'!$B$12,IF(K266="","終了理由未入力","終了"),IF(G266="","次の作業未入力",IF(H266="","次回日未設定",IF(H266&lt;'項目設定'!$B$3,"期限超過",IF(H266='項目設定'!$B$3,"本日対応","予定あり")))))))))))</x:f>
      </x:c>
    </x:row>
    <x:row r="267" ht="25" customHeight="1">
      <x:c r="A267" s="72"/>
      <x:c r="B267" s="73"/>
      <x:c r="C267" s="72"/>
      <x:c r="D267" s="72"/>
      <x:c r="E267" s="72"/>
      <x:c r="F267" s="74"/>
      <x:c r="G267" s="72"/>
      <x:c r="H267" s="73"/>
      <x:c r="I267" s="73"/>
      <x:c r="J267" s="74"/>
      <x:c r="K267" s="72"/>
      <x:c r="L267" s="72"/>
      <x:c r="M267" s="50" t="str">
        <x:f>IF(COUNTA(A267:L267)=0,"",IF(OR(A267="",B267="",C267="",D267="",E267="",F267=""),"必須未入力",IF(SUMPRODUCT(--($A$9:$A$308=A267))&gt;1,"案件ID重複",IF(OR(OR(NOT(ISNUMBER(B267)),B267&lt;'項目設定'!$C$18,B267&gt;'項目設定'!$C$19,IF(ISNUMBER(B267),MOD(B267,1)&lt;&gt;0,FALSE)),AND(H267&lt;&gt;"",OR(NOT(ISNUMBER(H267)),H267&lt;'項目設定'!$C$18,H267&gt;'項目設定'!$C$19,IF(ISNUMBER(H267),MOD(H267,1)&lt;&gt;0,FALSE))),AND(I267&lt;&gt;"",OR(NOT(ISNUMBER(I267)),I267&lt;'項目設定'!$C$18,I267&gt;'項目設定'!$C$19,IF(ISNUMBER(I267),MOD(I267,1)&lt;&gt;0,FALSE)))),"日付要確認",IF(OR(COUNTIF('項目設定'!$B$6:$B$12,F267)=0,AND(J267&lt;&gt;"",COUNTIF('項目設定'!$E$6:$E$9,J267)=0)),"入力候補外",IF(OR(AND(H267&lt;&gt;"",H267&lt;B267),AND(I267&lt;&gt;"",I267&lt;B267)),"日付順要確認",IF(F267='項目設定'!$B$12,IF(K267="","終了理由未入力","終了"),IF(G267="","次の作業未入力",IF(H267="","次回日未設定",IF(H267&lt;'項目設定'!$B$3,"期限超過",IF(H267='項目設定'!$B$3,"本日対応","予定あり")))))))))))</x:f>
      </x:c>
    </x:row>
    <x:row r="268" ht="25" customHeight="1">
      <x:c r="A268" s="72"/>
      <x:c r="B268" s="73"/>
      <x:c r="C268" s="72"/>
      <x:c r="D268" s="72"/>
      <x:c r="E268" s="72"/>
      <x:c r="F268" s="74"/>
      <x:c r="G268" s="72"/>
      <x:c r="H268" s="73"/>
      <x:c r="I268" s="73"/>
      <x:c r="J268" s="74"/>
      <x:c r="K268" s="72"/>
      <x:c r="L268" s="72"/>
      <x:c r="M268" s="50" t="str">
        <x:f>IF(COUNTA(A268:L268)=0,"",IF(OR(A268="",B268="",C268="",D268="",E268="",F268=""),"必須未入力",IF(SUMPRODUCT(--($A$9:$A$308=A268))&gt;1,"案件ID重複",IF(OR(OR(NOT(ISNUMBER(B268)),B268&lt;'項目設定'!$C$18,B268&gt;'項目設定'!$C$19,IF(ISNUMBER(B268),MOD(B268,1)&lt;&gt;0,FALSE)),AND(H268&lt;&gt;"",OR(NOT(ISNUMBER(H268)),H268&lt;'項目設定'!$C$18,H268&gt;'項目設定'!$C$19,IF(ISNUMBER(H268),MOD(H268,1)&lt;&gt;0,FALSE))),AND(I268&lt;&gt;"",OR(NOT(ISNUMBER(I268)),I268&lt;'項目設定'!$C$18,I268&gt;'項目設定'!$C$19,IF(ISNUMBER(I268),MOD(I268,1)&lt;&gt;0,FALSE)))),"日付要確認",IF(OR(COUNTIF('項目設定'!$B$6:$B$12,F268)=0,AND(J268&lt;&gt;"",COUNTIF('項目設定'!$E$6:$E$9,J268)=0)),"入力候補外",IF(OR(AND(H268&lt;&gt;"",H268&lt;B268),AND(I268&lt;&gt;"",I268&lt;B268)),"日付順要確認",IF(F268='項目設定'!$B$12,IF(K268="","終了理由未入力","終了"),IF(G268="","次の作業未入力",IF(H268="","次回日未設定",IF(H268&lt;'項目設定'!$B$3,"期限超過",IF(H268='項目設定'!$B$3,"本日対応","予定あり")))))))))))</x:f>
      </x:c>
    </x:row>
    <x:row r="269" ht="25" customHeight="1">
      <x:c r="A269" s="72"/>
      <x:c r="B269" s="73"/>
      <x:c r="C269" s="72"/>
      <x:c r="D269" s="72"/>
      <x:c r="E269" s="72"/>
      <x:c r="F269" s="74"/>
      <x:c r="G269" s="72"/>
      <x:c r="H269" s="73"/>
      <x:c r="I269" s="73"/>
      <x:c r="J269" s="74"/>
      <x:c r="K269" s="72"/>
      <x:c r="L269" s="72"/>
      <x:c r="M269" s="50" t="str">
        <x:f>IF(COUNTA(A269:L269)=0,"",IF(OR(A269="",B269="",C269="",D269="",E269="",F269=""),"必須未入力",IF(SUMPRODUCT(--($A$9:$A$308=A269))&gt;1,"案件ID重複",IF(OR(OR(NOT(ISNUMBER(B269)),B269&lt;'項目設定'!$C$18,B269&gt;'項目設定'!$C$19,IF(ISNUMBER(B269),MOD(B269,1)&lt;&gt;0,FALSE)),AND(H269&lt;&gt;"",OR(NOT(ISNUMBER(H269)),H269&lt;'項目設定'!$C$18,H269&gt;'項目設定'!$C$19,IF(ISNUMBER(H269),MOD(H269,1)&lt;&gt;0,FALSE))),AND(I269&lt;&gt;"",OR(NOT(ISNUMBER(I269)),I269&lt;'項目設定'!$C$18,I269&gt;'項目設定'!$C$19,IF(ISNUMBER(I269),MOD(I269,1)&lt;&gt;0,FALSE)))),"日付要確認",IF(OR(COUNTIF('項目設定'!$B$6:$B$12,F269)=0,AND(J269&lt;&gt;"",COUNTIF('項目設定'!$E$6:$E$9,J269)=0)),"入力候補外",IF(OR(AND(H269&lt;&gt;"",H269&lt;B269),AND(I269&lt;&gt;"",I269&lt;B269)),"日付順要確認",IF(F269='項目設定'!$B$12,IF(K269="","終了理由未入力","終了"),IF(G269="","次の作業未入力",IF(H269="","次回日未設定",IF(H269&lt;'項目設定'!$B$3,"期限超過",IF(H269='項目設定'!$B$3,"本日対応","予定あり")))))))))))</x:f>
      </x:c>
    </x:row>
    <x:row r="270" ht="25" customHeight="1">
      <x:c r="A270" s="72"/>
      <x:c r="B270" s="73"/>
      <x:c r="C270" s="72"/>
      <x:c r="D270" s="72"/>
      <x:c r="E270" s="72"/>
      <x:c r="F270" s="74"/>
      <x:c r="G270" s="72"/>
      <x:c r="H270" s="73"/>
      <x:c r="I270" s="73"/>
      <x:c r="J270" s="74"/>
      <x:c r="K270" s="72"/>
      <x:c r="L270" s="72"/>
      <x:c r="M270" s="50" t="str">
        <x:f>IF(COUNTA(A270:L270)=0,"",IF(OR(A270="",B270="",C270="",D270="",E270="",F270=""),"必須未入力",IF(SUMPRODUCT(--($A$9:$A$308=A270))&gt;1,"案件ID重複",IF(OR(OR(NOT(ISNUMBER(B270)),B270&lt;'項目設定'!$C$18,B270&gt;'項目設定'!$C$19,IF(ISNUMBER(B270),MOD(B270,1)&lt;&gt;0,FALSE)),AND(H270&lt;&gt;"",OR(NOT(ISNUMBER(H270)),H270&lt;'項目設定'!$C$18,H270&gt;'項目設定'!$C$19,IF(ISNUMBER(H270),MOD(H270,1)&lt;&gt;0,FALSE))),AND(I270&lt;&gt;"",OR(NOT(ISNUMBER(I270)),I270&lt;'項目設定'!$C$18,I270&gt;'項目設定'!$C$19,IF(ISNUMBER(I270),MOD(I270,1)&lt;&gt;0,FALSE)))),"日付要確認",IF(OR(COUNTIF('項目設定'!$B$6:$B$12,F270)=0,AND(J270&lt;&gt;"",COUNTIF('項目設定'!$E$6:$E$9,J270)=0)),"入力候補外",IF(OR(AND(H270&lt;&gt;"",H270&lt;B270),AND(I270&lt;&gt;"",I270&lt;B270)),"日付順要確認",IF(F270='項目設定'!$B$12,IF(K270="","終了理由未入力","終了"),IF(G270="","次の作業未入力",IF(H270="","次回日未設定",IF(H270&lt;'項目設定'!$B$3,"期限超過",IF(H270='項目設定'!$B$3,"本日対応","予定あり")))))))))))</x:f>
      </x:c>
    </x:row>
    <x:row r="271" ht="25" customHeight="1">
      <x:c r="A271" s="72"/>
      <x:c r="B271" s="73"/>
      <x:c r="C271" s="72"/>
      <x:c r="D271" s="72"/>
      <x:c r="E271" s="72"/>
      <x:c r="F271" s="74"/>
      <x:c r="G271" s="72"/>
      <x:c r="H271" s="73"/>
      <x:c r="I271" s="73"/>
      <x:c r="J271" s="74"/>
      <x:c r="K271" s="72"/>
      <x:c r="L271" s="72"/>
      <x:c r="M271" s="50" t="str">
        <x:f>IF(COUNTA(A271:L271)=0,"",IF(OR(A271="",B271="",C271="",D271="",E271="",F271=""),"必須未入力",IF(SUMPRODUCT(--($A$9:$A$308=A271))&gt;1,"案件ID重複",IF(OR(OR(NOT(ISNUMBER(B271)),B271&lt;'項目設定'!$C$18,B271&gt;'項目設定'!$C$19,IF(ISNUMBER(B271),MOD(B271,1)&lt;&gt;0,FALSE)),AND(H271&lt;&gt;"",OR(NOT(ISNUMBER(H271)),H271&lt;'項目設定'!$C$18,H271&gt;'項目設定'!$C$19,IF(ISNUMBER(H271),MOD(H271,1)&lt;&gt;0,FALSE))),AND(I271&lt;&gt;"",OR(NOT(ISNUMBER(I271)),I271&lt;'項目設定'!$C$18,I271&gt;'項目設定'!$C$19,IF(ISNUMBER(I271),MOD(I271,1)&lt;&gt;0,FALSE)))),"日付要確認",IF(OR(COUNTIF('項目設定'!$B$6:$B$12,F271)=0,AND(J271&lt;&gt;"",COUNTIF('項目設定'!$E$6:$E$9,J271)=0)),"入力候補外",IF(OR(AND(H271&lt;&gt;"",H271&lt;B271),AND(I271&lt;&gt;"",I271&lt;B271)),"日付順要確認",IF(F271='項目設定'!$B$12,IF(K271="","終了理由未入力","終了"),IF(G271="","次の作業未入力",IF(H271="","次回日未設定",IF(H271&lt;'項目設定'!$B$3,"期限超過",IF(H271='項目設定'!$B$3,"本日対応","予定あり")))))))))))</x:f>
      </x:c>
    </x:row>
    <x:row r="272" ht="25" customHeight="1">
      <x:c r="A272" s="72"/>
      <x:c r="B272" s="73"/>
      <x:c r="C272" s="72"/>
      <x:c r="D272" s="72"/>
      <x:c r="E272" s="72"/>
      <x:c r="F272" s="74"/>
      <x:c r="G272" s="72"/>
      <x:c r="H272" s="73"/>
      <x:c r="I272" s="73"/>
      <x:c r="J272" s="74"/>
      <x:c r="K272" s="72"/>
      <x:c r="L272" s="72"/>
      <x:c r="M272" s="50" t="str">
        <x:f>IF(COUNTA(A272:L272)=0,"",IF(OR(A272="",B272="",C272="",D272="",E272="",F272=""),"必須未入力",IF(SUMPRODUCT(--($A$9:$A$308=A272))&gt;1,"案件ID重複",IF(OR(OR(NOT(ISNUMBER(B272)),B272&lt;'項目設定'!$C$18,B272&gt;'項目設定'!$C$19,IF(ISNUMBER(B272),MOD(B272,1)&lt;&gt;0,FALSE)),AND(H272&lt;&gt;"",OR(NOT(ISNUMBER(H272)),H272&lt;'項目設定'!$C$18,H272&gt;'項目設定'!$C$19,IF(ISNUMBER(H272),MOD(H272,1)&lt;&gt;0,FALSE))),AND(I272&lt;&gt;"",OR(NOT(ISNUMBER(I272)),I272&lt;'項目設定'!$C$18,I272&gt;'項目設定'!$C$19,IF(ISNUMBER(I272),MOD(I272,1)&lt;&gt;0,FALSE)))),"日付要確認",IF(OR(COUNTIF('項目設定'!$B$6:$B$12,F272)=0,AND(J272&lt;&gt;"",COUNTIF('項目設定'!$E$6:$E$9,J272)=0)),"入力候補外",IF(OR(AND(H272&lt;&gt;"",H272&lt;B272),AND(I272&lt;&gt;"",I272&lt;B272)),"日付順要確認",IF(F272='項目設定'!$B$12,IF(K272="","終了理由未入力","終了"),IF(G272="","次の作業未入力",IF(H272="","次回日未設定",IF(H272&lt;'項目設定'!$B$3,"期限超過",IF(H272='項目設定'!$B$3,"本日対応","予定あり")))))))))))</x:f>
      </x:c>
    </x:row>
    <x:row r="273" ht="25" customHeight="1">
      <x:c r="A273" s="72"/>
      <x:c r="B273" s="73"/>
      <x:c r="C273" s="72"/>
      <x:c r="D273" s="72"/>
      <x:c r="E273" s="72"/>
      <x:c r="F273" s="74"/>
      <x:c r="G273" s="72"/>
      <x:c r="H273" s="73"/>
      <x:c r="I273" s="73"/>
      <x:c r="J273" s="74"/>
      <x:c r="K273" s="72"/>
      <x:c r="L273" s="72"/>
      <x:c r="M273" s="50" t="str">
        <x:f>IF(COUNTA(A273:L273)=0,"",IF(OR(A273="",B273="",C273="",D273="",E273="",F273=""),"必須未入力",IF(SUMPRODUCT(--($A$9:$A$308=A273))&gt;1,"案件ID重複",IF(OR(OR(NOT(ISNUMBER(B273)),B273&lt;'項目設定'!$C$18,B273&gt;'項目設定'!$C$19,IF(ISNUMBER(B273),MOD(B273,1)&lt;&gt;0,FALSE)),AND(H273&lt;&gt;"",OR(NOT(ISNUMBER(H273)),H273&lt;'項目設定'!$C$18,H273&gt;'項目設定'!$C$19,IF(ISNUMBER(H273),MOD(H273,1)&lt;&gt;0,FALSE))),AND(I273&lt;&gt;"",OR(NOT(ISNUMBER(I273)),I273&lt;'項目設定'!$C$18,I273&gt;'項目設定'!$C$19,IF(ISNUMBER(I273),MOD(I273,1)&lt;&gt;0,FALSE)))),"日付要確認",IF(OR(COUNTIF('項目設定'!$B$6:$B$12,F273)=0,AND(J273&lt;&gt;"",COUNTIF('項目設定'!$E$6:$E$9,J273)=0)),"入力候補外",IF(OR(AND(H273&lt;&gt;"",H273&lt;B273),AND(I273&lt;&gt;"",I273&lt;B273)),"日付順要確認",IF(F273='項目設定'!$B$12,IF(K273="","終了理由未入力","終了"),IF(G273="","次の作業未入力",IF(H273="","次回日未設定",IF(H273&lt;'項目設定'!$B$3,"期限超過",IF(H273='項目設定'!$B$3,"本日対応","予定あり")))))))))))</x:f>
      </x:c>
    </x:row>
    <x:row r="274" ht="25" customHeight="1">
      <x:c r="A274" s="72"/>
      <x:c r="B274" s="73"/>
      <x:c r="C274" s="72"/>
      <x:c r="D274" s="72"/>
      <x:c r="E274" s="72"/>
      <x:c r="F274" s="74"/>
      <x:c r="G274" s="72"/>
      <x:c r="H274" s="73"/>
      <x:c r="I274" s="73"/>
      <x:c r="J274" s="74"/>
      <x:c r="K274" s="72"/>
      <x:c r="L274" s="72"/>
      <x:c r="M274" s="50" t="str">
        <x:f>IF(COUNTA(A274:L274)=0,"",IF(OR(A274="",B274="",C274="",D274="",E274="",F274=""),"必須未入力",IF(SUMPRODUCT(--($A$9:$A$308=A274))&gt;1,"案件ID重複",IF(OR(OR(NOT(ISNUMBER(B274)),B274&lt;'項目設定'!$C$18,B274&gt;'項目設定'!$C$19,IF(ISNUMBER(B274),MOD(B274,1)&lt;&gt;0,FALSE)),AND(H274&lt;&gt;"",OR(NOT(ISNUMBER(H274)),H274&lt;'項目設定'!$C$18,H274&gt;'項目設定'!$C$19,IF(ISNUMBER(H274),MOD(H274,1)&lt;&gt;0,FALSE))),AND(I274&lt;&gt;"",OR(NOT(ISNUMBER(I274)),I274&lt;'項目設定'!$C$18,I274&gt;'項目設定'!$C$19,IF(ISNUMBER(I274),MOD(I274,1)&lt;&gt;0,FALSE)))),"日付要確認",IF(OR(COUNTIF('項目設定'!$B$6:$B$12,F274)=0,AND(J274&lt;&gt;"",COUNTIF('項目設定'!$E$6:$E$9,J274)=0)),"入力候補外",IF(OR(AND(H274&lt;&gt;"",H274&lt;B274),AND(I274&lt;&gt;"",I274&lt;B274)),"日付順要確認",IF(F274='項目設定'!$B$12,IF(K274="","終了理由未入力","終了"),IF(G274="","次の作業未入力",IF(H274="","次回日未設定",IF(H274&lt;'項目設定'!$B$3,"期限超過",IF(H274='項目設定'!$B$3,"本日対応","予定あり")))))))))))</x:f>
      </x:c>
    </x:row>
    <x:row r="275" ht="25" customHeight="1">
      <x:c r="A275" s="72"/>
      <x:c r="B275" s="73"/>
      <x:c r="C275" s="72"/>
      <x:c r="D275" s="72"/>
      <x:c r="E275" s="72"/>
      <x:c r="F275" s="74"/>
      <x:c r="G275" s="72"/>
      <x:c r="H275" s="73"/>
      <x:c r="I275" s="73"/>
      <x:c r="J275" s="74"/>
      <x:c r="K275" s="72"/>
      <x:c r="L275" s="72"/>
      <x:c r="M275" s="50" t="str">
        <x:f>IF(COUNTA(A275:L275)=0,"",IF(OR(A275="",B275="",C275="",D275="",E275="",F275=""),"必須未入力",IF(SUMPRODUCT(--($A$9:$A$308=A275))&gt;1,"案件ID重複",IF(OR(OR(NOT(ISNUMBER(B275)),B275&lt;'項目設定'!$C$18,B275&gt;'項目設定'!$C$19,IF(ISNUMBER(B275),MOD(B275,1)&lt;&gt;0,FALSE)),AND(H275&lt;&gt;"",OR(NOT(ISNUMBER(H275)),H275&lt;'項目設定'!$C$18,H275&gt;'項目設定'!$C$19,IF(ISNUMBER(H275),MOD(H275,1)&lt;&gt;0,FALSE))),AND(I275&lt;&gt;"",OR(NOT(ISNUMBER(I275)),I275&lt;'項目設定'!$C$18,I275&gt;'項目設定'!$C$19,IF(ISNUMBER(I275),MOD(I275,1)&lt;&gt;0,FALSE)))),"日付要確認",IF(OR(COUNTIF('項目設定'!$B$6:$B$12,F275)=0,AND(J275&lt;&gt;"",COUNTIF('項目設定'!$E$6:$E$9,J275)=0)),"入力候補外",IF(OR(AND(H275&lt;&gt;"",H275&lt;B275),AND(I275&lt;&gt;"",I275&lt;B275)),"日付順要確認",IF(F275='項目設定'!$B$12,IF(K275="","終了理由未入力","終了"),IF(G275="","次の作業未入力",IF(H275="","次回日未設定",IF(H275&lt;'項目設定'!$B$3,"期限超過",IF(H275='項目設定'!$B$3,"本日対応","予定あり")))))))))))</x:f>
      </x:c>
    </x:row>
    <x:row r="276" ht="25" customHeight="1">
      <x:c r="A276" s="72"/>
      <x:c r="B276" s="73"/>
      <x:c r="C276" s="72"/>
      <x:c r="D276" s="72"/>
      <x:c r="E276" s="72"/>
      <x:c r="F276" s="74"/>
      <x:c r="G276" s="72"/>
      <x:c r="H276" s="73"/>
      <x:c r="I276" s="73"/>
      <x:c r="J276" s="74"/>
      <x:c r="K276" s="72"/>
      <x:c r="L276" s="72"/>
      <x:c r="M276" s="50" t="str">
        <x:f>IF(COUNTA(A276:L276)=0,"",IF(OR(A276="",B276="",C276="",D276="",E276="",F276=""),"必須未入力",IF(SUMPRODUCT(--($A$9:$A$308=A276))&gt;1,"案件ID重複",IF(OR(OR(NOT(ISNUMBER(B276)),B276&lt;'項目設定'!$C$18,B276&gt;'項目設定'!$C$19,IF(ISNUMBER(B276),MOD(B276,1)&lt;&gt;0,FALSE)),AND(H276&lt;&gt;"",OR(NOT(ISNUMBER(H276)),H276&lt;'項目設定'!$C$18,H276&gt;'項目設定'!$C$19,IF(ISNUMBER(H276),MOD(H276,1)&lt;&gt;0,FALSE))),AND(I276&lt;&gt;"",OR(NOT(ISNUMBER(I276)),I276&lt;'項目設定'!$C$18,I276&gt;'項目設定'!$C$19,IF(ISNUMBER(I276),MOD(I276,1)&lt;&gt;0,FALSE)))),"日付要確認",IF(OR(COUNTIF('項目設定'!$B$6:$B$12,F276)=0,AND(J276&lt;&gt;"",COUNTIF('項目設定'!$E$6:$E$9,J276)=0)),"入力候補外",IF(OR(AND(H276&lt;&gt;"",H276&lt;B276),AND(I276&lt;&gt;"",I276&lt;B276)),"日付順要確認",IF(F276='項目設定'!$B$12,IF(K276="","終了理由未入力","終了"),IF(G276="","次の作業未入力",IF(H276="","次回日未設定",IF(H276&lt;'項目設定'!$B$3,"期限超過",IF(H276='項目設定'!$B$3,"本日対応","予定あり")))))))))))</x:f>
      </x:c>
    </x:row>
    <x:row r="277" ht="25" customHeight="1">
      <x:c r="A277" s="72"/>
      <x:c r="B277" s="73"/>
      <x:c r="C277" s="72"/>
      <x:c r="D277" s="72"/>
      <x:c r="E277" s="72"/>
      <x:c r="F277" s="74"/>
      <x:c r="G277" s="72"/>
      <x:c r="H277" s="73"/>
      <x:c r="I277" s="73"/>
      <x:c r="J277" s="74"/>
      <x:c r="K277" s="72"/>
      <x:c r="L277" s="72"/>
      <x:c r="M277" s="50" t="str">
        <x:f>IF(COUNTA(A277:L277)=0,"",IF(OR(A277="",B277="",C277="",D277="",E277="",F277=""),"必須未入力",IF(SUMPRODUCT(--($A$9:$A$308=A277))&gt;1,"案件ID重複",IF(OR(OR(NOT(ISNUMBER(B277)),B277&lt;'項目設定'!$C$18,B277&gt;'項目設定'!$C$19,IF(ISNUMBER(B277),MOD(B277,1)&lt;&gt;0,FALSE)),AND(H277&lt;&gt;"",OR(NOT(ISNUMBER(H277)),H277&lt;'項目設定'!$C$18,H277&gt;'項目設定'!$C$19,IF(ISNUMBER(H277),MOD(H277,1)&lt;&gt;0,FALSE))),AND(I277&lt;&gt;"",OR(NOT(ISNUMBER(I277)),I277&lt;'項目設定'!$C$18,I277&gt;'項目設定'!$C$19,IF(ISNUMBER(I277),MOD(I277,1)&lt;&gt;0,FALSE)))),"日付要確認",IF(OR(COUNTIF('項目設定'!$B$6:$B$12,F277)=0,AND(J277&lt;&gt;"",COUNTIF('項目設定'!$E$6:$E$9,J277)=0)),"入力候補外",IF(OR(AND(H277&lt;&gt;"",H277&lt;B277),AND(I277&lt;&gt;"",I277&lt;B277)),"日付順要確認",IF(F277='項目設定'!$B$12,IF(K277="","終了理由未入力","終了"),IF(G277="","次の作業未入力",IF(H277="","次回日未設定",IF(H277&lt;'項目設定'!$B$3,"期限超過",IF(H277='項目設定'!$B$3,"本日対応","予定あり")))))))))))</x:f>
      </x:c>
    </x:row>
    <x:row r="278" ht="25" customHeight="1">
      <x:c r="A278" s="72"/>
      <x:c r="B278" s="73"/>
      <x:c r="C278" s="72"/>
      <x:c r="D278" s="72"/>
      <x:c r="E278" s="72"/>
      <x:c r="F278" s="74"/>
      <x:c r="G278" s="72"/>
      <x:c r="H278" s="73"/>
      <x:c r="I278" s="73"/>
      <x:c r="J278" s="74"/>
      <x:c r="K278" s="72"/>
      <x:c r="L278" s="72"/>
      <x:c r="M278" s="50" t="str">
        <x:f>IF(COUNTA(A278:L278)=0,"",IF(OR(A278="",B278="",C278="",D278="",E278="",F278=""),"必須未入力",IF(SUMPRODUCT(--($A$9:$A$308=A278))&gt;1,"案件ID重複",IF(OR(OR(NOT(ISNUMBER(B278)),B278&lt;'項目設定'!$C$18,B278&gt;'項目設定'!$C$19,IF(ISNUMBER(B278),MOD(B278,1)&lt;&gt;0,FALSE)),AND(H278&lt;&gt;"",OR(NOT(ISNUMBER(H278)),H278&lt;'項目設定'!$C$18,H278&gt;'項目設定'!$C$19,IF(ISNUMBER(H278),MOD(H278,1)&lt;&gt;0,FALSE))),AND(I278&lt;&gt;"",OR(NOT(ISNUMBER(I278)),I278&lt;'項目設定'!$C$18,I278&gt;'項目設定'!$C$19,IF(ISNUMBER(I278),MOD(I278,1)&lt;&gt;0,FALSE)))),"日付要確認",IF(OR(COUNTIF('項目設定'!$B$6:$B$12,F278)=0,AND(J278&lt;&gt;"",COUNTIF('項目設定'!$E$6:$E$9,J278)=0)),"入力候補外",IF(OR(AND(H278&lt;&gt;"",H278&lt;B278),AND(I278&lt;&gt;"",I278&lt;B278)),"日付順要確認",IF(F278='項目設定'!$B$12,IF(K278="","終了理由未入力","終了"),IF(G278="","次の作業未入力",IF(H278="","次回日未設定",IF(H278&lt;'項目設定'!$B$3,"期限超過",IF(H278='項目設定'!$B$3,"本日対応","予定あり")))))))))))</x:f>
      </x:c>
    </x:row>
    <x:row r="279" ht="25" customHeight="1">
      <x:c r="A279" s="72"/>
      <x:c r="B279" s="73"/>
      <x:c r="C279" s="72"/>
      <x:c r="D279" s="72"/>
      <x:c r="E279" s="72"/>
      <x:c r="F279" s="74"/>
      <x:c r="G279" s="72"/>
      <x:c r="H279" s="73"/>
      <x:c r="I279" s="73"/>
      <x:c r="J279" s="74"/>
      <x:c r="K279" s="72"/>
      <x:c r="L279" s="72"/>
      <x:c r="M279" s="50" t="str">
        <x:f>IF(COUNTA(A279:L279)=0,"",IF(OR(A279="",B279="",C279="",D279="",E279="",F279=""),"必須未入力",IF(SUMPRODUCT(--($A$9:$A$308=A279))&gt;1,"案件ID重複",IF(OR(OR(NOT(ISNUMBER(B279)),B279&lt;'項目設定'!$C$18,B279&gt;'項目設定'!$C$19,IF(ISNUMBER(B279),MOD(B279,1)&lt;&gt;0,FALSE)),AND(H279&lt;&gt;"",OR(NOT(ISNUMBER(H279)),H279&lt;'項目設定'!$C$18,H279&gt;'項目設定'!$C$19,IF(ISNUMBER(H279),MOD(H279,1)&lt;&gt;0,FALSE))),AND(I279&lt;&gt;"",OR(NOT(ISNUMBER(I279)),I279&lt;'項目設定'!$C$18,I279&gt;'項目設定'!$C$19,IF(ISNUMBER(I279),MOD(I279,1)&lt;&gt;0,FALSE)))),"日付要確認",IF(OR(COUNTIF('項目設定'!$B$6:$B$12,F279)=0,AND(J279&lt;&gt;"",COUNTIF('項目設定'!$E$6:$E$9,J279)=0)),"入力候補外",IF(OR(AND(H279&lt;&gt;"",H279&lt;B279),AND(I279&lt;&gt;"",I279&lt;B279)),"日付順要確認",IF(F279='項目設定'!$B$12,IF(K279="","終了理由未入力","終了"),IF(G279="","次の作業未入力",IF(H279="","次回日未設定",IF(H279&lt;'項目設定'!$B$3,"期限超過",IF(H279='項目設定'!$B$3,"本日対応","予定あり")))))))))))</x:f>
      </x:c>
    </x:row>
    <x:row r="280" ht="25" customHeight="1">
      <x:c r="A280" s="72"/>
      <x:c r="B280" s="73"/>
      <x:c r="C280" s="72"/>
      <x:c r="D280" s="72"/>
      <x:c r="E280" s="72"/>
      <x:c r="F280" s="74"/>
      <x:c r="G280" s="72"/>
      <x:c r="H280" s="73"/>
      <x:c r="I280" s="73"/>
      <x:c r="J280" s="74"/>
      <x:c r="K280" s="72"/>
      <x:c r="L280" s="72"/>
      <x:c r="M280" s="50" t="str">
        <x:f>IF(COUNTA(A280:L280)=0,"",IF(OR(A280="",B280="",C280="",D280="",E280="",F280=""),"必須未入力",IF(SUMPRODUCT(--($A$9:$A$308=A280))&gt;1,"案件ID重複",IF(OR(OR(NOT(ISNUMBER(B280)),B280&lt;'項目設定'!$C$18,B280&gt;'項目設定'!$C$19,IF(ISNUMBER(B280),MOD(B280,1)&lt;&gt;0,FALSE)),AND(H280&lt;&gt;"",OR(NOT(ISNUMBER(H280)),H280&lt;'項目設定'!$C$18,H280&gt;'項目設定'!$C$19,IF(ISNUMBER(H280),MOD(H280,1)&lt;&gt;0,FALSE))),AND(I280&lt;&gt;"",OR(NOT(ISNUMBER(I280)),I280&lt;'項目設定'!$C$18,I280&gt;'項目設定'!$C$19,IF(ISNUMBER(I280),MOD(I280,1)&lt;&gt;0,FALSE)))),"日付要確認",IF(OR(COUNTIF('項目設定'!$B$6:$B$12,F280)=0,AND(J280&lt;&gt;"",COUNTIF('項目設定'!$E$6:$E$9,J280)=0)),"入力候補外",IF(OR(AND(H280&lt;&gt;"",H280&lt;B280),AND(I280&lt;&gt;"",I280&lt;B280)),"日付順要確認",IF(F280='項目設定'!$B$12,IF(K280="","終了理由未入力","終了"),IF(G280="","次の作業未入力",IF(H280="","次回日未設定",IF(H280&lt;'項目設定'!$B$3,"期限超過",IF(H280='項目設定'!$B$3,"本日対応","予定あり")))))))))))</x:f>
      </x:c>
    </x:row>
    <x:row r="281" ht="25" customHeight="1">
      <x:c r="A281" s="72"/>
      <x:c r="B281" s="73"/>
      <x:c r="C281" s="72"/>
      <x:c r="D281" s="72"/>
      <x:c r="E281" s="72"/>
      <x:c r="F281" s="74"/>
      <x:c r="G281" s="72"/>
      <x:c r="H281" s="73"/>
      <x:c r="I281" s="73"/>
      <x:c r="J281" s="74"/>
      <x:c r="K281" s="72"/>
      <x:c r="L281" s="72"/>
      <x:c r="M281" s="50" t="str">
        <x:f>IF(COUNTA(A281:L281)=0,"",IF(OR(A281="",B281="",C281="",D281="",E281="",F281=""),"必須未入力",IF(SUMPRODUCT(--($A$9:$A$308=A281))&gt;1,"案件ID重複",IF(OR(OR(NOT(ISNUMBER(B281)),B281&lt;'項目設定'!$C$18,B281&gt;'項目設定'!$C$19,IF(ISNUMBER(B281),MOD(B281,1)&lt;&gt;0,FALSE)),AND(H281&lt;&gt;"",OR(NOT(ISNUMBER(H281)),H281&lt;'項目設定'!$C$18,H281&gt;'項目設定'!$C$19,IF(ISNUMBER(H281),MOD(H281,1)&lt;&gt;0,FALSE))),AND(I281&lt;&gt;"",OR(NOT(ISNUMBER(I281)),I281&lt;'項目設定'!$C$18,I281&gt;'項目設定'!$C$19,IF(ISNUMBER(I281),MOD(I281,1)&lt;&gt;0,FALSE)))),"日付要確認",IF(OR(COUNTIF('項目設定'!$B$6:$B$12,F281)=0,AND(J281&lt;&gt;"",COUNTIF('項目設定'!$E$6:$E$9,J281)=0)),"入力候補外",IF(OR(AND(H281&lt;&gt;"",H281&lt;B281),AND(I281&lt;&gt;"",I281&lt;B281)),"日付順要確認",IF(F281='項目設定'!$B$12,IF(K281="","終了理由未入力","終了"),IF(G281="","次の作業未入力",IF(H281="","次回日未設定",IF(H281&lt;'項目設定'!$B$3,"期限超過",IF(H281='項目設定'!$B$3,"本日対応","予定あり")))))))))))</x:f>
      </x:c>
    </x:row>
    <x:row r="282" ht="25" customHeight="1">
      <x:c r="A282" s="72"/>
      <x:c r="B282" s="73"/>
      <x:c r="C282" s="72"/>
      <x:c r="D282" s="72"/>
      <x:c r="E282" s="72"/>
      <x:c r="F282" s="74"/>
      <x:c r="G282" s="72"/>
      <x:c r="H282" s="73"/>
      <x:c r="I282" s="73"/>
      <x:c r="J282" s="74"/>
      <x:c r="K282" s="72"/>
      <x:c r="L282" s="72"/>
      <x:c r="M282" s="50" t="str">
        <x:f>IF(COUNTA(A282:L282)=0,"",IF(OR(A282="",B282="",C282="",D282="",E282="",F282=""),"必須未入力",IF(SUMPRODUCT(--($A$9:$A$308=A282))&gt;1,"案件ID重複",IF(OR(OR(NOT(ISNUMBER(B282)),B282&lt;'項目設定'!$C$18,B282&gt;'項目設定'!$C$19,IF(ISNUMBER(B282),MOD(B282,1)&lt;&gt;0,FALSE)),AND(H282&lt;&gt;"",OR(NOT(ISNUMBER(H282)),H282&lt;'項目設定'!$C$18,H282&gt;'項目設定'!$C$19,IF(ISNUMBER(H282),MOD(H282,1)&lt;&gt;0,FALSE))),AND(I282&lt;&gt;"",OR(NOT(ISNUMBER(I282)),I282&lt;'項目設定'!$C$18,I282&gt;'項目設定'!$C$19,IF(ISNUMBER(I282),MOD(I282,1)&lt;&gt;0,FALSE)))),"日付要確認",IF(OR(COUNTIF('項目設定'!$B$6:$B$12,F282)=0,AND(J282&lt;&gt;"",COUNTIF('項目設定'!$E$6:$E$9,J282)=0)),"入力候補外",IF(OR(AND(H282&lt;&gt;"",H282&lt;B282),AND(I282&lt;&gt;"",I282&lt;B282)),"日付順要確認",IF(F282='項目設定'!$B$12,IF(K282="","終了理由未入力","終了"),IF(G282="","次の作業未入力",IF(H282="","次回日未設定",IF(H282&lt;'項目設定'!$B$3,"期限超過",IF(H282='項目設定'!$B$3,"本日対応","予定あり")))))))))))</x:f>
      </x:c>
    </x:row>
    <x:row r="283" ht="25" customHeight="1">
      <x:c r="A283" s="72"/>
      <x:c r="B283" s="73"/>
      <x:c r="C283" s="72"/>
      <x:c r="D283" s="72"/>
      <x:c r="E283" s="72"/>
      <x:c r="F283" s="74"/>
      <x:c r="G283" s="72"/>
      <x:c r="H283" s="73"/>
      <x:c r="I283" s="73"/>
      <x:c r="J283" s="74"/>
      <x:c r="K283" s="72"/>
      <x:c r="L283" s="72"/>
      <x:c r="M283" s="50" t="str">
        <x:f>IF(COUNTA(A283:L283)=0,"",IF(OR(A283="",B283="",C283="",D283="",E283="",F283=""),"必須未入力",IF(SUMPRODUCT(--($A$9:$A$308=A283))&gt;1,"案件ID重複",IF(OR(OR(NOT(ISNUMBER(B283)),B283&lt;'項目設定'!$C$18,B283&gt;'項目設定'!$C$19,IF(ISNUMBER(B283),MOD(B283,1)&lt;&gt;0,FALSE)),AND(H283&lt;&gt;"",OR(NOT(ISNUMBER(H283)),H283&lt;'項目設定'!$C$18,H283&gt;'項目設定'!$C$19,IF(ISNUMBER(H283),MOD(H283,1)&lt;&gt;0,FALSE))),AND(I283&lt;&gt;"",OR(NOT(ISNUMBER(I283)),I283&lt;'項目設定'!$C$18,I283&gt;'項目設定'!$C$19,IF(ISNUMBER(I283),MOD(I283,1)&lt;&gt;0,FALSE)))),"日付要確認",IF(OR(COUNTIF('項目設定'!$B$6:$B$12,F283)=0,AND(J283&lt;&gt;"",COUNTIF('項目設定'!$E$6:$E$9,J283)=0)),"入力候補外",IF(OR(AND(H283&lt;&gt;"",H283&lt;B283),AND(I283&lt;&gt;"",I283&lt;B283)),"日付順要確認",IF(F283='項目設定'!$B$12,IF(K283="","終了理由未入力","終了"),IF(G283="","次の作業未入力",IF(H283="","次回日未設定",IF(H283&lt;'項目設定'!$B$3,"期限超過",IF(H283='項目設定'!$B$3,"本日対応","予定あり")))))))))))</x:f>
      </x:c>
    </x:row>
    <x:row r="284" ht="25" customHeight="1">
      <x:c r="A284" s="72"/>
      <x:c r="B284" s="73"/>
      <x:c r="C284" s="72"/>
      <x:c r="D284" s="72"/>
      <x:c r="E284" s="72"/>
      <x:c r="F284" s="74"/>
      <x:c r="G284" s="72"/>
      <x:c r="H284" s="73"/>
      <x:c r="I284" s="73"/>
      <x:c r="J284" s="74"/>
      <x:c r="K284" s="72"/>
      <x:c r="L284" s="72"/>
      <x:c r="M284" s="50" t="str">
        <x:f>IF(COUNTA(A284:L284)=0,"",IF(OR(A284="",B284="",C284="",D284="",E284="",F284=""),"必須未入力",IF(SUMPRODUCT(--($A$9:$A$308=A284))&gt;1,"案件ID重複",IF(OR(OR(NOT(ISNUMBER(B284)),B284&lt;'項目設定'!$C$18,B284&gt;'項目設定'!$C$19,IF(ISNUMBER(B284),MOD(B284,1)&lt;&gt;0,FALSE)),AND(H284&lt;&gt;"",OR(NOT(ISNUMBER(H284)),H284&lt;'項目設定'!$C$18,H284&gt;'項目設定'!$C$19,IF(ISNUMBER(H284),MOD(H284,1)&lt;&gt;0,FALSE))),AND(I284&lt;&gt;"",OR(NOT(ISNUMBER(I284)),I284&lt;'項目設定'!$C$18,I284&gt;'項目設定'!$C$19,IF(ISNUMBER(I284),MOD(I284,1)&lt;&gt;0,FALSE)))),"日付要確認",IF(OR(COUNTIF('項目設定'!$B$6:$B$12,F284)=0,AND(J284&lt;&gt;"",COUNTIF('項目設定'!$E$6:$E$9,J284)=0)),"入力候補外",IF(OR(AND(H284&lt;&gt;"",H284&lt;B284),AND(I284&lt;&gt;"",I284&lt;B284)),"日付順要確認",IF(F284='項目設定'!$B$12,IF(K284="","終了理由未入力","終了"),IF(G284="","次の作業未入力",IF(H284="","次回日未設定",IF(H284&lt;'項目設定'!$B$3,"期限超過",IF(H284='項目設定'!$B$3,"本日対応","予定あり")))))))))))</x:f>
      </x:c>
    </x:row>
    <x:row r="285" ht="25" customHeight="1">
      <x:c r="A285" s="72"/>
      <x:c r="B285" s="73"/>
      <x:c r="C285" s="72"/>
      <x:c r="D285" s="72"/>
      <x:c r="E285" s="72"/>
      <x:c r="F285" s="74"/>
      <x:c r="G285" s="72"/>
      <x:c r="H285" s="73"/>
      <x:c r="I285" s="73"/>
      <x:c r="J285" s="74"/>
      <x:c r="K285" s="72"/>
      <x:c r="L285" s="72"/>
      <x:c r="M285" s="50" t="str">
        <x:f>IF(COUNTA(A285:L285)=0,"",IF(OR(A285="",B285="",C285="",D285="",E285="",F285=""),"必須未入力",IF(SUMPRODUCT(--($A$9:$A$308=A285))&gt;1,"案件ID重複",IF(OR(OR(NOT(ISNUMBER(B285)),B285&lt;'項目設定'!$C$18,B285&gt;'項目設定'!$C$19,IF(ISNUMBER(B285),MOD(B285,1)&lt;&gt;0,FALSE)),AND(H285&lt;&gt;"",OR(NOT(ISNUMBER(H285)),H285&lt;'項目設定'!$C$18,H285&gt;'項目設定'!$C$19,IF(ISNUMBER(H285),MOD(H285,1)&lt;&gt;0,FALSE))),AND(I285&lt;&gt;"",OR(NOT(ISNUMBER(I285)),I285&lt;'項目設定'!$C$18,I285&gt;'項目設定'!$C$19,IF(ISNUMBER(I285),MOD(I285,1)&lt;&gt;0,FALSE)))),"日付要確認",IF(OR(COUNTIF('項目設定'!$B$6:$B$12,F285)=0,AND(J285&lt;&gt;"",COUNTIF('項目設定'!$E$6:$E$9,J285)=0)),"入力候補外",IF(OR(AND(H285&lt;&gt;"",H285&lt;B285),AND(I285&lt;&gt;"",I285&lt;B285)),"日付順要確認",IF(F285='項目設定'!$B$12,IF(K285="","終了理由未入力","終了"),IF(G285="","次の作業未入力",IF(H285="","次回日未設定",IF(H285&lt;'項目設定'!$B$3,"期限超過",IF(H285='項目設定'!$B$3,"本日対応","予定あり")))))))))))</x:f>
      </x:c>
    </x:row>
    <x:row r="286" ht="25" customHeight="1">
      <x:c r="A286" s="72"/>
      <x:c r="B286" s="73"/>
      <x:c r="C286" s="72"/>
      <x:c r="D286" s="72"/>
      <x:c r="E286" s="72"/>
      <x:c r="F286" s="74"/>
      <x:c r="G286" s="72"/>
      <x:c r="H286" s="73"/>
      <x:c r="I286" s="73"/>
      <x:c r="J286" s="74"/>
      <x:c r="K286" s="72"/>
      <x:c r="L286" s="72"/>
      <x:c r="M286" s="50" t="str">
        <x:f>IF(COUNTA(A286:L286)=0,"",IF(OR(A286="",B286="",C286="",D286="",E286="",F286=""),"必須未入力",IF(SUMPRODUCT(--($A$9:$A$308=A286))&gt;1,"案件ID重複",IF(OR(OR(NOT(ISNUMBER(B286)),B286&lt;'項目設定'!$C$18,B286&gt;'項目設定'!$C$19,IF(ISNUMBER(B286),MOD(B286,1)&lt;&gt;0,FALSE)),AND(H286&lt;&gt;"",OR(NOT(ISNUMBER(H286)),H286&lt;'項目設定'!$C$18,H286&gt;'項目設定'!$C$19,IF(ISNUMBER(H286),MOD(H286,1)&lt;&gt;0,FALSE))),AND(I286&lt;&gt;"",OR(NOT(ISNUMBER(I286)),I286&lt;'項目設定'!$C$18,I286&gt;'項目設定'!$C$19,IF(ISNUMBER(I286),MOD(I286,1)&lt;&gt;0,FALSE)))),"日付要確認",IF(OR(COUNTIF('項目設定'!$B$6:$B$12,F286)=0,AND(J286&lt;&gt;"",COUNTIF('項目設定'!$E$6:$E$9,J286)=0)),"入力候補外",IF(OR(AND(H286&lt;&gt;"",H286&lt;B286),AND(I286&lt;&gt;"",I286&lt;B286)),"日付順要確認",IF(F286='項目設定'!$B$12,IF(K286="","終了理由未入力","終了"),IF(G286="","次の作業未入力",IF(H286="","次回日未設定",IF(H286&lt;'項目設定'!$B$3,"期限超過",IF(H286='項目設定'!$B$3,"本日対応","予定あり")))))))))))</x:f>
      </x:c>
    </x:row>
    <x:row r="287" ht="25" customHeight="1">
      <x:c r="A287" s="72"/>
      <x:c r="B287" s="73"/>
      <x:c r="C287" s="72"/>
      <x:c r="D287" s="72"/>
      <x:c r="E287" s="72"/>
      <x:c r="F287" s="74"/>
      <x:c r="G287" s="72"/>
      <x:c r="H287" s="73"/>
      <x:c r="I287" s="73"/>
      <x:c r="J287" s="74"/>
      <x:c r="K287" s="72"/>
      <x:c r="L287" s="72"/>
      <x:c r="M287" s="50" t="str">
        <x:f>IF(COUNTA(A287:L287)=0,"",IF(OR(A287="",B287="",C287="",D287="",E287="",F287=""),"必須未入力",IF(SUMPRODUCT(--($A$9:$A$308=A287))&gt;1,"案件ID重複",IF(OR(OR(NOT(ISNUMBER(B287)),B287&lt;'項目設定'!$C$18,B287&gt;'項目設定'!$C$19,IF(ISNUMBER(B287),MOD(B287,1)&lt;&gt;0,FALSE)),AND(H287&lt;&gt;"",OR(NOT(ISNUMBER(H287)),H287&lt;'項目設定'!$C$18,H287&gt;'項目設定'!$C$19,IF(ISNUMBER(H287),MOD(H287,1)&lt;&gt;0,FALSE))),AND(I287&lt;&gt;"",OR(NOT(ISNUMBER(I287)),I287&lt;'項目設定'!$C$18,I287&gt;'項目設定'!$C$19,IF(ISNUMBER(I287),MOD(I287,1)&lt;&gt;0,FALSE)))),"日付要確認",IF(OR(COUNTIF('項目設定'!$B$6:$B$12,F287)=0,AND(J287&lt;&gt;"",COUNTIF('項目設定'!$E$6:$E$9,J287)=0)),"入力候補外",IF(OR(AND(H287&lt;&gt;"",H287&lt;B287),AND(I287&lt;&gt;"",I287&lt;B287)),"日付順要確認",IF(F287='項目設定'!$B$12,IF(K287="","終了理由未入力","終了"),IF(G287="","次の作業未入力",IF(H287="","次回日未設定",IF(H287&lt;'項目設定'!$B$3,"期限超過",IF(H287='項目設定'!$B$3,"本日対応","予定あり")))))))))))</x:f>
      </x:c>
    </x:row>
    <x:row r="288" ht="25" customHeight="1">
      <x:c r="A288" s="72"/>
      <x:c r="B288" s="73"/>
      <x:c r="C288" s="72"/>
      <x:c r="D288" s="72"/>
      <x:c r="E288" s="72"/>
      <x:c r="F288" s="74"/>
      <x:c r="G288" s="72"/>
      <x:c r="H288" s="73"/>
      <x:c r="I288" s="73"/>
      <x:c r="J288" s="74"/>
      <x:c r="K288" s="72"/>
      <x:c r="L288" s="72"/>
      <x:c r="M288" s="50" t="str">
        <x:f>IF(COUNTA(A288:L288)=0,"",IF(OR(A288="",B288="",C288="",D288="",E288="",F288=""),"必須未入力",IF(SUMPRODUCT(--($A$9:$A$308=A288))&gt;1,"案件ID重複",IF(OR(OR(NOT(ISNUMBER(B288)),B288&lt;'項目設定'!$C$18,B288&gt;'項目設定'!$C$19,IF(ISNUMBER(B288),MOD(B288,1)&lt;&gt;0,FALSE)),AND(H288&lt;&gt;"",OR(NOT(ISNUMBER(H288)),H288&lt;'項目設定'!$C$18,H288&gt;'項目設定'!$C$19,IF(ISNUMBER(H288),MOD(H288,1)&lt;&gt;0,FALSE))),AND(I288&lt;&gt;"",OR(NOT(ISNUMBER(I288)),I288&lt;'項目設定'!$C$18,I288&gt;'項目設定'!$C$19,IF(ISNUMBER(I288),MOD(I288,1)&lt;&gt;0,FALSE)))),"日付要確認",IF(OR(COUNTIF('項目設定'!$B$6:$B$12,F288)=0,AND(J288&lt;&gt;"",COUNTIF('項目設定'!$E$6:$E$9,J288)=0)),"入力候補外",IF(OR(AND(H288&lt;&gt;"",H288&lt;B288),AND(I288&lt;&gt;"",I288&lt;B288)),"日付順要確認",IF(F288='項目設定'!$B$12,IF(K288="","終了理由未入力","終了"),IF(G288="","次の作業未入力",IF(H288="","次回日未設定",IF(H288&lt;'項目設定'!$B$3,"期限超過",IF(H288='項目設定'!$B$3,"本日対応","予定あり")))))))))))</x:f>
      </x:c>
    </x:row>
    <x:row r="289" ht="25" customHeight="1">
      <x:c r="A289" s="72"/>
      <x:c r="B289" s="73"/>
      <x:c r="C289" s="72"/>
      <x:c r="D289" s="72"/>
      <x:c r="E289" s="72"/>
      <x:c r="F289" s="74"/>
      <x:c r="G289" s="72"/>
      <x:c r="H289" s="73"/>
      <x:c r="I289" s="73"/>
      <x:c r="J289" s="74"/>
      <x:c r="K289" s="72"/>
      <x:c r="L289" s="72"/>
      <x:c r="M289" s="50" t="str">
        <x:f>IF(COUNTA(A289:L289)=0,"",IF(OR(A289="",B289="",C289="",D289="",E289="",F289=""),"必須未入力",IF(SUMPRODUCT(--($A$9:$A$308=A289))&gt;1,"案件ID重複",IF(OR(OR(NOT(ISNUMBER(B289)),B289&lt;'項目設定'!$C$18,B289&gt;'項目設定'!$C$19,IF(ISNUMBER(B289),MOD(B289,1)&lt;&gt;0,FALSE)),AND(H289&lt;&gt;"",OR(NOT(ISNUMBER(H289)),H289&lt;'項目設定'!$C$18,H289&gt;'項目設定'!$C$19,IF(ISNUMBER(H289),MOD(H289,1)&lt;&gt;0,FALSE))),AND(I289&lt;&gt;"",OR(NOT(ISNUMBER(I289)),I289&lt;'項目設定'!$C$18,I289&gt;'項目設定'!$C$19,IF(ISNUMBER(I289),MOD(I289,1)&lt;&gt;0,FALSE)))),"日付要確認",IF(OR(COUNTIF('項目設定'!$B$6:$B$12,F289)=0,AND(J289&lt;&gt;"",COUNTIF('項目設定'!$E$6:$E$9,J289)=0)),"入力候補外",IF(OR(AND(H289&lt;&gt;"",H289&lt;B289),AND(I289&lt;&gt;"",I289&lt;B289)),"日付順要確認",IF(F289='項目設定'!$B$12,IF(K289="","終了理由未入力","終了"),IF(G289="","次の作業未入力",IF(H289="","次回日未設定",IF(H289&lt;'項目設定'!$B$3,"期限超過",IF(H289='項目設定'!$B$3,"本日対応","予定あり")))))))))))</x:f>
      </x:c>
    </x:row>
    <x:row r="290" ht="25" customHeight="1">
      <x:c r="A290" s="72"/>
      <x:c r="B290" s="73"/>
      <x:c r="C290" s="72"/>
      <x:c r="D290" s="72"/>
      <x:c r="E290" s="72"/>
      <x:c r="F290" s="74"/>
      <x:c r="G290" s="72"/>
      <x:c r="H290" s="73"/>
      <x:c r="I290" s="73"/>
      <x:c r="J290" s="74"/>
      <x:c r="K290" s="72"/>
      <x:c r="L290" s="72"/>
      <x:c r="M290" s="50" t="str">
        <x:f>IF(COUNTA(A290:L290)=0,"",IF(OR(A290="",B290="",C290="",D290="",E290="",F290=""),"必須未入力",IF(SUMPRODUCT(--($A$9:$A$308=A290))&gt;1,"案件ID重複",IF(OR(OR(NOT(ISNUMBER(B290)),B290&lt;'項目設定'!$C$18,B290&gt;'項目設定'!$C$19,IF(ISNUMBER(B290),MOD(B290,1)&lt;&gt;0,FALSE)),AND(H290&lt;&gt;"",OR(NOT(ISNUMBER(H290)),H290&lt;'項目設定'!$C$18,H290&gt;'項目設定'!$C$19,IF(ISNUMBER(H290),MOD(H290,1)&lt;&gt;0,FALSE))),AND(I290&lt;&gt;"",OR(NOT(ISNUMBER(I290)),I290&lt;'項目設定'!$C$18,I290&gt;'項目設定'!$C$19,IF(ISNUMBER(I290),MOD(I290,1)&lt;&gt;0,FALSE)))),"日付要確認",IF(OR(COUNTIF('項目設定'!$B$6:$B$12,F290)=0,AND(J290&lt;&gt;"",COUNTIF('項目設定'!$E$6:$E$9,J290)=0)),"入力候補外",IF(OR(AND(H290&lt;&gt;"",H290&lt;B290),AND(I290&lt;&gt;"",I290&lt;B290)),"日付順要確認",IF(F290='項目設定'!$B$12,IF(K290="","終了理由未入力","終了"),IF(G290="","次の作業未入力",IF(H290="","次回日未設定",IF(H290&lt;'項目設定'!$B$3,"期限超過",IF(H290='項目設定'!$B$3,"本日対応","予定あり")))))))))))</x:f>
      </x:c>
    </x:row>
    <x:row r="291" ht="25" customHeight="1">
      <x:c r="A291" s="72"/>
      <x:c r="B291" s="73"/>
      <x:c r="C291" s="72"/>
      <x:c r="D291" s="72"/>
      <x:c r="E291" s="72"/>
      <x:c r="F291" s="74"/>
      <x:c r="G291" s="72"/>
      <x:c r="H291" s="73"/>
      <x:c r="I291" s="73"/>
      <x:c r="J291" s="74"/>
      <x:c r="K291" s="72"/>
      <x:c r="L291" s="72"/>
      <x:c r="M291" s="50" t="str">
        <x:f>IF(COUNTA(A291:L291)=0,"",IF(OR(A291="",B291="",C291="",D291="",E291="",F291=""),"必須未入力",IF(SUMPRODUCT(--($A$9:$A$308=A291))&gt;1,"案件ID重複",IF(OR(OR(NOT(ISNUMBER(B291)),B291&lt;'項目設定'!$C$18,B291&gt;'項目設定'!$C$19,IF(ISNUMBER(B291),MOD(B291,1)&lt;&gt;0,FALSE)),AND(H291&lt;&gt;"",OR(NOT(ISNUMBER(H291)),H291&lt;'項目設定'!$C$18,H291&gt;'項目設定'!$C$19,IF(ISNUMBER(H291),MOD(H291,1)&lt;&gt;0,FALSE))),AND(I291&lt;&gt;"",OR(NOT(ISNUMBER(I291)),I291&lt;'項目設定'!$C$18,I291&gt;'項目設定'!$C$19,IF(ISNUMBER(I291),MOD(I291,1)&lt;&gt;0,FALSE)))),"日付要確認",IF(OR(COUNTIF('項目設定'!$B$6:$B$12,F291)=0,AND(J291&lt;&gt;"",COUNTIF('項目設定'!$E$6:$E$9,J291)=0)),"入力候補外",IF(OR(AND(H291&lt;&gt;"",H291&lt;B291),AND(I291&lt;&gt;"",I291&lt;B291)),"日付順要確認",IF(F291='項目設定'!$B$12,IF(K291="","終了理由未入力","終了"),IF(G291="","次の作業未入力",IF(H291="","次回日未設定",IF(H291&lt;'項目設定'!$B$3,"期限超過",IF(H291='項目設定'!$B$3,"本日対応","予定あり")))))))))))</x:f>
      </x:c>
    </x:row>
    <x:row r="292" ht="25" customHeight="1">
      <x:c r="A292" s="72"/>
      <x:c r="B292" s="73"/>
      <x:c r="C292" s="72"/>
      <x:c r="D292" s="72"/>
      <x:c r="E292" s="72"/>
      <x:c r="F292" s="74"/>
      <x:c r="G292" s="72"/>
      <x:c r="H292" s="73"/>
      <x:c r="I292" s="73"/>
      <x:c r="J292" s="74"/>
      <x:c r="K292" s="72"/>
      <x:c r="L292" s="72"/>
      <x:c r="M292" s="50" t="str">
        <x:f>IF(COUNTA(A292:L292)=0,"",IF(OR(A292="",B292="",C292="",D292="",E292="",F292=""),"必須未入力",IF(SUMPRODUCT(--($A$9:$A$308=A292))&gt;1,"案件ID重複",IF(OR(OR(NOT(ISNUMBER(B292)),B292&lt;'項目設定'!$C$18,B292&gt;'項目設定'!$C$19,IF(ISNUMBER(B292),MOD(B292,1)&lt;&gt;0,FALSE)),AND(H292&lt;&gt;"",OR(NOT(ISNUMBER(H292)),H292&lt;'項目設定'!$C$18,H292&gt;'項目設定'!$C$19,IF(ISNUMBER(H292),MOD(H292,1)&lt;&gt;0,FALSE))),AND(I292&lt;&gt;"",OR(NOT(ISNUMBER(I292)),I292&lt;'項目設定'!$C$18,I292&gt;'項目設定'!$C$19,IF(ISNUMBER(I292),MOD(I292,1)&lt;&gt;0,FALSE)))),"日付要確認",IF(OR(COUNTIF('項目設定'!$B$6:$B$12,F292)=0,AND(J292&lt;&gt;"",COUNTIF('項目設定'!$E$6:$E$9,J292)=0)),"入力候補外",IF(OR(AND(H292&lt;&gt;"",H292&lt;B292),AND(I292&lt;&gt;"",I292&lt;B292)),"日付順要確認",IF(F292='項目設定'!$B$12,IF(K292="","終了理由未入力","終了"),IF(G292="","次の作業未入力",IF(H292="","次回日未設定",IF(H292&lt;'項目設定'!$B$3,"期限超過",IF(H292='項目設定'!$B$3,"本日対応","予定あり")))))))))))</x:f>
      </x:c>
    </x:row>
    <x:row r="293" ht="25" customHeight="1">
      <x:c r="A293" s="72"/>
      <x:c r="B293" s="73"/>
      <x:c r="C293" s="72"/>
      <x:c r="D293" s="72"/>
      <x:c r="E293" s="72"/>
      <x:c r="F293" s="74"/>
      <x:c r="G293" s="72"/>
      <x:c r="H293" s="73"/>
      <x:c r="I293" s="73"/>
      <x:c r="J293" s="74"/>
      <x:c r="K293" s="72"/>
      <x:c r="L293" s="72"/>
      <x:c r="M293" s="50" t="str">
        <x:f>IF(COUNTA(A293:L293)=0,"",IF(OR(A293="",B293="",C293="",D293="",E293="",F293=""),"必須未入力",IF(SUMPRODUCT(--($A$9:$A$308=A293))&gt;1,"案件ID重複",IF(OR(OR(NOT(ISNUMBER(B293)),B293&lt;'項目設定'!$C$18,B293&gt;'項目設定'!$C$19,IF(ISNUMBER(B293),MOD(B293,1)&lt;&gt;0,FALSE)),AND(H293&lt;&gt;"",OR(NOT(ISNUMBER(H293)),H293&lt;'項目設定'!$C$18,H293&gt;'項目設定'!$C$19,IF(ISNUMBER(H293),MOD(H293,1)&lt;&gt;0,FALSE))),AND(I293&lt;&gt;"",OR(NOT(ISNUMBER(I293)),I293&lt;'項目設定'!$C$18,I293&gt;'項目設定'!$C$19,IF(ISNUMBER(I293),MOD(I293,1)&lt;&gt;0,FALSE)))),"日付要確認",IF(OR(COUNTIF('項目設定'!$B$6:$B$12,F293)=0,AND(J293&lt;&gt;"",COUNTIF('項目設定'!$E$6:$E$9,J293)=0)),"入力候補外",IF(OR(AND(H293&lt;&gt;"",H293&lt;B293),AND(I293&lt;&gt;"",I293&lt;B293)),"日付順要確認",IF(F293='項目設定'!$B$12,IF(K293="","終了理由未入力","終了"),IF(G293="","次の作業未入力",IF(H293="","次回日未設定",IF(H293&lt;'項目設定'!$B$3,"期限超過",IF(H293='項目設定'!$B$3,"本日対応","予定あり")))))))))))</x:f>
      </x:c>
    </x:row>
    <x:row r="294" ht="25" customHeight="1">
      <x:c r="A294" s="72"/>
      <x:c r="B294" s="73"/>
      <x:c r="C294" s="72"/>
      <x:c r="D294" s="72"/>
      <x:c r="E294" s="72"/>
      <x:c r="F294" s="74"/>
      <x:c r="G294" s="72"/>
      <x:c r="H294" s="73"/>
      <x:c r="I294" s="73"/>
      <x:c r="J294" s="74"/>
      <x:c r="K294" s="72"/>
      <x:c r="L294" s="72"/>
      <x:c r="M294" s="50" t="str">
        <x:f>IF(COUNTA(A294:L294)=0,"",IF(OR(A294="",B294="",C294="",D294="",E294="",F294=""),"必須未入力",IF(SUMPRODUCT(--($A$9:$A$308=A294))&gt;1,"案件ID重複",IF(OR(OR(NOT(ISNUMBER(B294)),B294&lt;'項目設定'!$C$18,B294&gt;'項目設定'!$C$19,IF(ISNUMBER(B294),MOD(B294,1)&lt;&gt;0,FALSE)),AND(H294&lt;&gt;"",OR(NOT(ISNUMBER(H294)),H294&lt;'項目設定'!$C$18,H294&gt;'項目設定'!$C$19,IF(ISNUMBER(H294),MOD(H294,1)&lt;&gt;0,FALSE))),AND(I294&lt;&gt;"",OR(NOT(ISNUMBER(I294)),I294&lt;'項目設定'!$C$18,I294&gt;'項目設定'!$C$19,IF(ISNUMBER(I294),MOD(I294,1)&lt;&gt;0,FALSE)))),"日付要確認",IF(OR(COUNTIF('項目設定'!$B$6:$B$12,F294)=0,AND(J294&lt;&gt;"",COUNTIF('項目設定'!$E$6:$E$9,J294)=0)),"入力候補外",IF(OR(AND(H294&lt;&gt;"",H294&lt;B294),AND(I294&lt;&gt;"",I294&lt;B294)),"日付順要確認",IF(F294='項目設定'!$B$12,IF(K294="","終了理由未入力","終了"),IF(G294="","次の作業未入力",IF(H294="","次回日未設定",IF(H294&lt;'項目設定'!$B$3,"期限超過",IF(H294='項目設定'!$B$3,"本日対応","予定あり")))))))))))</x:f>
      </x:c>
    </x:row>
    <x:row r="295" ht="25" customHeight="1">
      <x:c r="A295" s="72"/>
      <x:c r="B295" s="73"/>
      <x:c r="C295" s="72"/>
      <x:c r="D295" s="72"/>
      <x:c r="E295" s="72"/>
      <x:c r="F295" s="74"/>
      <x:c r="G295" s="72"/>
      <x:c r="H295" s="73"/>
      <x:c r="I295" s="73"/>
      <x:c r="J295" s="74"/>
      <x:c r="K295" s="72"/>
      <x:c r="L295" s="72"/>
      <x:c r="M295" s="50" t="str">
        <x:f>IF(COUNTA(A295:L295)=0,"",IF(OR(A295="",B295="",C295="",D295="",E295="",F295=""),"必須未入力",IF(SUMPRODUCT(--($A$9:$A$308=A295))&gt;1,"案件ID重複",IF(OR(OR(NOT(ISNUMBER(B295)),B295&lt;'項目設定'!$C$18,B295&gt;'項目設定'!$C$19,IF(ISNUMBER(B295),MOD(B295,1)&lt;&gt;0,FALSE)),AND(H295&lt;&gt;"",OR(NOT(ISNUMBER(H295)),H295&lt;'項目設定'!$C$18,H295&gt;'項目設定'!$C$19,IF(ISNUMBER(H295),MOD(H295,1)&lt;&gt;0,FALSE))),AND(I295&lt;&gt;"",OR(NOT(ISNUMBER(I295)),I295&lt;'項目設定'!$C$18,I295&gt;'項目設定'!$C$19,IF(ISNUMBER(I295),MOD(I295,1)&lt;&gt;0,FALSE)))),"日付要確認",IF(OR(COUNTIF('項目設定'!$B$6:$B$12,F295)=0,AND(J295&lt;&gt;"",COUNTIF('項目設定'!$E$6:$E$9,J295)=0)),"入力候補外",IF(OR(AND(H295&lt;&gt;"",H295&lt;B295),AND(I295&lt;&gt;"",I295&lt;B295)),"日付順要確認",IF(F295='項目設定'!$B$12,IF(K295="","終了理由未入力","終了"),IF(G295="","次の作業未入力",IF(H295="","次回日未設定",IF(H295&lt;'項目設定'!$B$3,"期限超過",IF(H295='項目設定'!$B$3,"本日対応","予定あり")))))))))))</x:f>
      </x:c>
    </x:row>
    <x:row r="296" ht="25" customHeight="1">
      <x:c r="A296" s="72"/>
      <x:c r="B296" s="73"/>
      <x:c r="C296" s="72"/>
      <x:c r="D296" s="72"/>
      <x:c r="E296" s="72"/>
      <x:c r="F296" s="74"/>
      <x:c r="G296" s="72"/>
      <x:c r="H296" s="73"/>
      <x:c r="I296" s="73"/>
      <x:c r="J296" s="74"/>
      <x:c r="K296" s="72"/>
      <x:c r="L296" s="72"/>
      <x:c r="M296" s="50" t="str">
        <x:f>IF(COUNTA(A296:L296)=0,"",IF(OR(A296="",B296="",C296="",D296="",E296="",F296=""),"必須未入力",IF(SUMPRODUCT(--($A$9:$A$308=A296))&gt;1,"案件ID重複",IF(OR(OR(NOT(ISNUMBER(B296)),B296&lt;'項目設定'!$C$18,B296&gt;'項目設定'!$C$19,IF(ISNUMBER(B296),MOD(B296,1)&lt;&gt;0,FALSE)),AND(H296&lt;&gt;"",OR(NOT(ISNUMBER(H296)),H296&lt;'項目設定'!$C$18,H296&gt;'項目設定'!$C$19,IF(ISNUMBER(H296),MOD(H296,1)&lt;&gt;0,FALSE))),AND(I296&lt;&gt;"",OR(NOT(ISNUMBER(I296)),I296&lt;'項目設定'!$C$18,I296&gt;'項目設定'!$C$19,IF(ISNUMBER(I296),MOD(I296,1)&lt;&gt;0,FALSE)))),"日付要確認",IF(OR(COUNTIF('項目設定'!$B$6:$B$12,F296)=0,AND(J296&lt;&gt;"",COUNTIF('項目設定'!$E$6:$E$9,J296)=0)),"入力候補外",IF(OR(AND(H296&lt;&gt;"",H296&lt;B296),AND(I296&lt;&gt;"",I296&lt;B296)),"日付順要確認",IF(F296='項目設定'!$B$12,IF(K296="","終了理由未入力","終了"),IF(G296="","次の作業未入力",IF(H296="","次回日未設定",IF(H296&lt;'項目設定'!$B$3,"期限超過",IF(H296='項目設定'!$B$3,"本日対応","予定あり")))))))))))</x:f>
      </x:c>
    </x:row>
    <x:row r="297" ht="25" customHeight="1">
      <x:c r="A297" s="72"/>
      <x:c r="B297" s="73"/>
      <x:c r="C297" s="72"/>
      <x:c r="D297" s="72"/>
      <x:c r="E297" s="72"/>
      <x:c r="F297" s="74"/>
      <x:c r="G297" s="72"/>
      <x:c r="H297" s="73"/>
      <x:c r="I297" s="73"/>
      <x:c r="J297" s="74"/>
      <x:c r="K297" s="72"/>
      <x:c r="L297" s="72"/>
      <x:c r="M297" s="50" t="str">
        <x:f>IF(COUNTA(A297:L297)=0,"",IF(OR(A297="",B297="",C297="",D297="",E297="",F297=""),"必須未入力",IF(SUMPRODUCT(--($A$9:$A$308=A297))&gt;1,"案件ID重複",IF(OR(OR(NOT(ISNUMBER(B297)),B297&lt;'項目設定'!$C$18,B297&gt;'項目設定'!$C$19,IF(ISNUMBER(B297),MOD(B297,1)&lt;&gt;0,FALSE)),AND(H297&lt;&gt;"",OR(NOT(ISNUMBER(H297)),H297&lt;'項目設定'!$C$18,H297&gt;'項目設定'!$C$19,IF(ISNUMBER(H297),MOD(H297,1)&lt;&gt;0,FALSE))),AND(I297&lt;&gt;"",OR(NOT(ISNUMBER(I297)),I297&lt;'項目設定'!$C$18,I297&gt;'項目設定'!$C$19,IF(ISNUMBER(I297),MOD(I297,1)&lt;&gt;0,FALSE)))),"日付要確認",IF(OR(COUNTIF('項目設定'!$B$6:$B$12,F297)=0,AND(J297&lt;&gt;"",COUNTIF('項目設定'!$E$6:$E$9,J297)=0)),"入力候補外",IF(OR(AND(H297&lt;&gt;"",H297&lt;B297),AND(I297&lt;&gt;"",I297&lt;B297)),"日付順要確認",IF(F297='項目設定'!$B$12,IF(K297="","終了理由未入力","終了"),IF(G297="","次の作業未入力",IF(H297="","次回日未設定",IF(H297&lt;'項目設定'!$B$3,"期限超過",IF(H297='項目設定'!$B$3,"本日対応","予定あり")))))))))))</x:f>
      </x:c>
    </x:row>
    <x:row r="298" ht="25" customHeight="1">
      <x:c r="A298" s="72"/>
      <x:c r="B298" s="73"/>
      <x:c r="C298" s="72"/>
      <x:c r="D298" s="72"/>
      <x:c r="E298" s="72"/>
      <x:c r="F298" s="74"/>
      <x:c r="G298" s="72"/>
      <x:c r="H298" s="73"/>
      <x:c r="I298" s="73"/>
      <x:c r="J298" s="74"/>
      <x:c r="K298" s="72"/>
      <x:c r="L298" s="72"/>
      <x:c r="M298" s="50" t="str">
        <x:f>IF(COUNTA(A298:L298)=0,"",IF(OR(A298="",B298="",C298="",D298="",E298="",F298=""),"必須未入力",IF(SUMPRODUCT(--($A$9:$A$308=A298))&gt;1,"案件ID重複",IF(OR(OR(NOT(ISNUMBER(B298)),B298&lt;'項目設定'!$C$18,B298&gt;'項目設定'!$C$19,IF(ISNUMBER(B298),MOD(B298,1)&lt;&gt;0,FALSE)),AND(H298&lt;&gt;"",OR(NOT(ISNUMBER(H298)),H298&lt;'項目設定'!$C$18,H298&gt;'項目設定'!$C$19,IF(ISNUMBER(H298),MOD(H298,1)&lt;&gt;0,FALSE))),AND(I298&lt;&gt;"",OR(NOT(ISNUMBER(I298)),I298&lt;'項目設定'!$C$18,I298&gt;'項目設定'!$C$19,IF(ISNUMBER(I298),MOD(I298,1)&lt;&gt;0,FALSE)))),"日付要確認",IF(OR(COUNTIF('項目設定'!$B$6:$B$12,F298)=0,AND(J298&lt;&gt;"",COUNTIF('項目設定'!$E$6:$E$9,J298)=0)),"入力候補外",IF(OR(AND(H298&lt;&gt;"",H298&lt;B298),AND(I298&lt;&gt;"",I298&lt;B298)),"日付順要確認",IF(F298='項目設定'!$B$12,IF(K298="","終了理由未入力","終了"),IF(G298="","次の作業未入力",IF(H298="","次回日未設定",IF(H298&lt;'項目設定'!$B$3,"期限超過",IF(H298='項目設定'!$B$3,"本日対応","予定あり")))))))))))</x:f>
      </x:c>
    </x:row>
    <x:row r="299" ht="25" customHeight="1">
      <x:c r="A299" s="72"/>
      <x:c r="B299" s="73"/>
      <x:c r="C299" s="72"/>
      <x:c r="D299" s="72"/>
      <x:c r="E299" s="72"/>
      <x:c r="F299" s="74"/>
      <x:c r="G299" s="72"/>
      <x:c r="H299" s="73"/>
      <x:c r="I299" s="73"/>
      <x:c r="J299" s="74"/>
      <x:c r="K299" s="72"/>
      <x:c r="L299" s="72"/>
      <x:c r="M299" s="50" t="str">
        <x:f>IF(COUNTA(A299:L299)=0,"",IF(OR(A299="",B299="",C299="",D299="",E299="",F299=""),"必須未入力",IF(SUMPRODUCT(--($A$9:$A$308=A299))&gt;1,"案件ID重複",IF(OR(OR(NOT(ISNUMBER(B299)),B299&lt;'項目設定'!$C$18,B299&gt;'項目設定'!$C$19,IF(ISNUMBER(B299),MOD(B299,1)&lt;&gt;0,FALSE)),AND(H299&lt;&gt;"",OR(NOT(ISNUMBER(H299)),H299&lt;'項目設定'!$C$18,H299&gt;'項目設定'!$C$19,IF(ISNUMBER(H299),MOD(H299,1)&lt;&gt;0,FALSE))),AND(I299&lt;&gt;"",OR(NOT(ISNUMBER(I299)),I299&lt;'項目設定'!$C$18,I299&gt;'項目設定'!$C$19,IF(ISNUMBER(I299),MOD(I299,1)&lt;&gt;0,FALSE)))),"日付要確認",IF(OR(COUNTIF('項目設定'!$B$6:$B$12,F299)=0,AND(J299&lt;&gt;"",COUNTIF('項目設定'!$E$6:$E$9,J299)=0)),"入力候補外",IF(OR(AND(H299&lt;&gt;"",H299&lt;B299),AND(I299&lt;&gt;"",I299&lt;B299)),"日付順要確認",IF(F299='項目設定'!$B$12,IF(K299="","終了理由未入力","終了"),IF(G299="","次の作業未入力",IF(H299="","次回日未設定",IF(H299&lt;'項目設定'!$B$3,"期限超過",IF(H299='項目設定'!$B$3,"本日対応","予定あり")))))))))))</x:f>
      </x:c>
    </x:row>
    <x:row r="300" ht="25" customHeight="1">
      <x:c r="A300" s="72"/>
      <x:c r="B300" s="73"/>
      <x:c r="C300" s="72"/>
      <x:c r="D300" s="72"/>
      <x:c r="E300" s="72"/>
      <x:c r="F300" s="74"/>
      <x:c r="G300" s="72"/>
      <x:c r="H300" s="73"/>
      <x:c r="I300" s="73"/>
      <x:c r="J300" s="74"/>
      <x:c r="K300" s="72"/>
      <x:c r="L300" s="72"/>
      <x:c r="M300" s="50" t="str">
        <x:f>IF(COUNTA(A300:L300)=0,"",IF(OR(A300="",B300="",C300="",D300="",E300="",F300=""),"必須未入力",IF(SUMPRODUCT(--($A$9:$A$308=A300))&gt;1,"案件ID重複",IF(OR(OR(NOT(ISNUMBER(B300)),B300&lt;'項目設定'!$C$18,B300&gt;'項目設定'!$C$19,IF(ISNUMBER(B300),MOD(B300,1)&lt;&gt;0,FALSE)),AND(H300&lt;&gt;"",OR(NOT(ISNUMBER(H300)),H300&lt;'項目設定'!$C$18,H300&gt;'項目設定'!$C$19,IF(ISNUMBER(H300),MOD(H300,1)&lt;&gt;0,FALSE))),AND(I300&lt;&gt;"",OR(NOT(ISNUMBER(I300)),I300&lt;'項目設定'!$C$18,I300&gt;'項目設定'!$C$19,IF(ISNUMBER(I300),MOD(I300,1)&lt;&gt;0,FALSE)))),"日付要確認",IF(OR(COUNTIF('項目設定'!$B$6:$B$12,F300)=0,AND(J300&lt;&gt;"",COUNTIF('項目設定'!$E$6:$E$9,J300)=0)),"入力候補外",IF(OR(AND(H300&lt;&gt;"",H300&lt;B300),AND(I300&lt;&gt;"",I300&lt;B300)),"日付順要確認",IF(F300='項目設定'!$B$12,IF(K300="","終了理由未入力","終了"),IF(G300="","次の作業未入力",IF(H300="","次回日未設定",IF(H300&lt;'項目設定'!$B$3,"期限超過",IF(H300='項目設定'!$B$3,"本日対応","予定あり")))))))))))</x:f>
      </x:c>
    </x:row>
    <x:row r="301" ht="25" customHeight="1">
      <x:c r="A301" s="72"/>
      <x:c r="B301" s="73"/>
      <x:c r="C301" s="72"/>
      <x:c r="D301" s="72"/>
      <x:c r="E301" s="72"/>
      <x:c r="F301" s="74"/>
      <x:c r="G301" s="72"/>
      <x:c r="H301" s="73"/>
      <x:c r="I301" s="73"/>
      <x:c r="J301" s="74"/>
      <x:c r="K301" s="72"/>
      <x:c r="L301" s="72"/>
      <x:c r="M301" s="50" t="str">
        <x:f>IF(COUNTA(A301:L301)=0,"",IF(OR(A301="",B301="",C301="",D301="",E301="",F301=""),"必須未入力",IF(SUMPRODUCT(--($A$9:$A$308=A301))&gt;1,"案件ID重複",IF(OR(OR(NOT(ISNUMBER(B301)),B301&lt;'項目設定'!$C$18,B301&gt;'項目設定'!$C$19,IF(ISNUMBER(B301),MOD(B301,1)&lt;&gt;0,FALSE)),AND(H301&lt;&gt;"",OR(NOT(ISNUMBER(H301)),H301&lt;'項目設定'!$C$18,H301&gt;'項目設定'!$C$19,IF(ISNUMBER(H301),MOD(H301,1)&lt;&gt;0,FALSE))),AND(I301&lt;&gt;"",OR(NOT(ISNUMBER(I301)),I301&lt;'項目設定'!$C$18,I301&gt;'項目設定'!$C$19,IF(ISNUMBER(I301),MOD(I301,1)&lt;&gt;0,FALSE)))),"日付要確認",IF(OR(COUNTIF('項目設定'!$B$6:$B$12,F301)=0,AND(J301&lt;&gt;"",COUNTIF('項目設定'!$E$6:$E$9,J301)=0)),"入力候補外",IF(OR(AND(H301&lt;&gt;"",H301&lt;B301),AND(I301&lt;&gt;"",I301&lt;B301)),"日付順要確認",IF(F301='項目設定'!$B$12,IF(K301="","終了理由未入力","終了"),IF(G301="","次の作業未入力",IF(H301="","次回日未設定",IF(H301&lt;'項目設定'!$B$3,"期限超過",IF(H301='項目設定'!$B$3,"本日対応","予定あり")))))))))))</x:f>
      </x:c>
    </x:row>
    <x:row r="302" ht="25" customHeight="1">
      <x:c r="A302" s="72"/>
      <x:c r="B302" s="73"/>
      <x:c r="C302" s="72"/>
      <x:c r="D302" s="72"/>
      <x:c r="E302" s="72"/>
      <x:c r="F302" s="74"/>
      <x:c r="G302" s="72"/>
      <x:c r="H302" s="73"/>
      <x:c r="I302" s="73"/>
      <x:c r="J302" s="74"/>
      <x:c r="K302" s="72"/>
      <x:c r="L302" s="72"/>
      <x:c r="M302" s="50" t="str">
        <x:f>IF(COUNTA(A302:L302)=0,"",IF(OR(A302="",B302="",C302="",D302="",E302="",F302=""),"必須未入力",IF(SUMPRODUCT(--($A$9:$A$308=A302))&gt;1,"案件ID重複",IF(OR(OR(NOT(ISNUMBER(B302)),B302&lt;'項目設定'!$C$18,B302&gt;'項目設定'!$C$19,IF(ISNUMBER(B302),MOD(B302,1)&lt;&gt;0,FALSE)),AND(H302&lt;&gt;"",OR(NOT(ISNUMBER(H302)),H302&lt;'項目設定'!$C$18,H302&gt;'項目設定'!$C$19,IF(ISNUMBER(H302),MOD(H302,1)&lt;&gt;0,FALSE))),AND(I302&lt;&gt;"",OR(NOT(ISNUMBER(I302)),I302&lt;'項目設定'!$C$18,I302&gt;'項目設定'!$C$19,IF(ISNUMBER(I302),MOD(I302,1)&lt;&gt;0,FALSE)))),"日付要確認",IF(OR(COUNTIF('項目設定'!$B$6:$B$12,F302)=0,AND(J302&lt;&gt;"",COUNTIF('項目設定'!$E$6:$E$9,J302)=0)),"入力候補外",IF(OR(AND(H302&lt;&gt;"",H302&lt;B302),AND(I302&lt;&gt;"",I302&lt;B302)),"日付順要確認",IF(F302='項目設定'!$B$12,IF(K302="","終了理由未入力","終了"),IF(G302="","次の作業未入力",IF(H302="","次回日未設定",IF(H302&lt;'項目設定'!$B$3,"期限超過",IF(H302='項目設定'!$B$3,"本日対応","予定あり")))))))))))</x:f>
      </x:c>
    </x:row>
    <x:row r="303" ht="25" customHeight="1">
      <x:c r="A303" s="72"/>
      <x:c r="B303" s="73"/>
      <x:c r="C303" s="72"/>
      <x:c r="D303" s="72"/>
      <x:c r="E303" s="72"/>
      <x:c r="F303" s="74"/>
      <x:c r="G303" s="72"/>
      <x:c r="H303" s="73"/>
      <x:c r="I303" s="73"/>
      <x:c r="J303" s="74"/>
      <x:c r="K303" s="72"/>
      <x:c r="L303" s="72"/>
      <x:c r="M303" s="50" t="str">
        <x:f>IF(COUNTA(A303:L303)=0,"",IF(OR(A303="",B303="",C303="",D303="",E303="",F303=""),"必須未入力",IF(SUMPRODUCT(--($A$9:$A$308=A303))&gt;1,"案件ID重複",IF(OR(OR(NOT(ISNUMBER(B303)),B303&lt;'項目設定'!$C$18,B303&gt;'項目設定'!$C$19,IF(ISNUMBER(B303),MOD(B303,1)&lt;&gt;0,FALSE)),AND(H303&lt;&gt;"",OR(NOT(ISNUMBER(H303)),H303&lt;'項目設定'!$C$18,H303&gt;'項目設定'!$C$19,IF(ISNUMBER(H303),MOD(H303,1)&lt;&gt;0,FALSE))),AND(I303&lt;&gt;"",OR(NOT(ISNUMBER(I303)),I303&lt;'項目設定'!$C$18,I303&gt;'項目設定'!$C$19,IF(ISNUMBER(I303),MOD(I303,1)&lt;&gt;0,FALSE)))),"日付要確認",IF(OR(COUNTIF('項目設定'!$B$6:$B$12,F303)=0,AND(J303&lt;&gt;"",COUNTIF('項目設定'!$E$6:$E$9,J303)=0)),"入力候補外",IF(OR(AND(H303&lt;&gt;"",H303&lt;B303),AND(I303&lt;&gt;"",I303&lt;B303)),"日付順要確認",IF(F303='項目設定'!$B$12,IF(K303="","終了理由未入力","終了"),IF(G303="","次の作業未入力",IF(H303="","次回日未設定",IF(H303&lt;'項目設定'!$B$3,"期限超過",IF(H303='項目設定'!$B$3,"本日対応","予定あり")))))))))))</x:f>
      </x:c>
    </x:row>
    <x:row r="304" ht="25" customHeight="1">
      <x:c r="A304" s="72"/>
      <x:c r="B304" s="73"/>
      <x:c r="C304" s="72"/>
      <x:c r="D304" s="72"/>
      <x:c r="E304" s="72"/>
      <x:c r="F304" s="74"/>
      <x:c r="G304" s="72"/>
      <x:c r="H304" s="73"/>
      <x:c r="I304" s="73"/>
      <x:c r="J304" s="74"/>
      <x:c r="K304" s="72"/>
      <x:c r="L304" s="72"/>
      <x:c r="M304" s="50" t="str">
        <x:f>IF(COUNTA(A304:L304)=0,"",IF(OR(A304="",B304="",C304="",D304="",E304="",F304=""),"必須未入力",IF(SUMPRODUCT(--($A$9:$A$308=A304))&gt;1,"案件ID重複",IF(OR(OR(NOT(ISNUMBER(B304)),B304&lt;'項目設定'!$C$18,B304&gt;'項目設定'!$C$19,IF(ISNUMBER(B304),MOD(B304,1)&lt;&gt;0,FALSE)),AND(H304&lt;&gt;"",OR(NOT(ISNUMBER(H304)),H304&lt;'項目設定'!$C$18,H304&gt;'項目設定'!$C$19,IF(ISNUMBER(H304),MOD(H304,1)&lt;&gt;0,FALSE))),AND(I304&lt;&gt;"",OR(NOT(ISNUMBER(I304)),I304&lt;'項目設定'!$C$18,I304&gt;'項目設定'!$C$19,IF(ISNUMBER(I304),MOD(I304,1)&lt;&gt;0,FALSE)))),"日付要確認",IF(OR(COUNTIF('項目設定'!$B$6:$B$12,F304)=0,AND(J304&lt;&gt;"",COUNTIF('項目設定'!$E$6:$E$9,J304)=0)),"入力候補外",IF(OR(AND(H304&lt;&gt;"",H304&lt;B304),AND(I304&lt;&gt;"",I304&lt;B304)),"日付順要確認",IF(F304='項目設定'!$B$12,IF(K304="","終了理由未入力","終了"),IF(G304="","次の作業未入力",IF(H304="","次回日未設定",IF(H304&lt;'項目設定'!$B$3,"期限超過",IF(H304='項目設定'!$B$3,"本日対応","予定あり")))))))))))</x:f>
      </x:c>
    </x:row>
    <x:row r="305" ht="25" customHeight="1">
      <x:c r="A305" s="72"/>
      <x:c r="B305" s="73"/>
      <x:c r="C305" s="72"/>
      <x:c r="D305" s="72"/>
      <x:c r="E305" s="72"/>
      <x:c r="F305" s="74"/>
      <x:c r="G305" s="72"/>
      <x:c r="H305" s="73"/>
      <x:c r="I305" s="73"/>
      <x:c r="J305" s="74"/>
      <x:c r="K305" s="72"/>
      <x:c r="L305" s="72"/>
      <x:c r="M305" s="50" t="str">
        <x:f>IF(COUNTA(A305:L305)=0,"",IF(OR(A305="",B305="",C305="",D305="",E305="",F305=""),"必須未入力",IF(SUMPRODUCT(--($A$9:$A$308=A305))&gt;1,"案件ID重複",IF(OR(OR(NOT(ISNUMBER(B305)),B305&lt;'項目設定'!$C$18,B305&gt;'項目設定'!$C$19,IF(ISNUMBER(B305),MOD(B305,1)&lt;&gt;0,FALSE)),AND(H305&lt;&gt;"",OR(NOT(ISNUMBER(H305)),H305&lt;'項目設定'!$C$18,H305&gt;'項目設定'!$C$19,IF(ISNUMBER(H305),MOD(H305,1)&lt;&gt;0,FALSE))),AND(I305&lt;&gt;"",OR(NOT(ISNUMBER(I305)),I305&lt;'項目設定'!$C$18,I305&gt;'項目設定'!$C$19,IF(ISNUMBER(I305),MOD(I305,1)&lt;&gt;0,FALSE)))),"日付要確認",IF(OR(COUNTIF('項目設定'!$B$6:$B$12,F305)=0,AND(J305&lt;&gt;"",COUNTIF('項目設定'!$E$6:$E$9,J305)=0)),"入力候補外",IF(OR(AND(H305&lt;&gt;"",H305&lt;B305),AND(I305&lt;&gt;"",I305&lt;B305)),"日付順要確認",IF(F305='項目設定'!$B$12,IF(K305="","終了理由未入力","終了"),IF(G305="","次の作業未入力",IF(H305="","次回日未設定",IF(H305&lt;'項目設定'!$B$3,"期限超過",IF(H305='項目設定'!$B$3,"本日対応","予定あり")))))))))))</x:f>
      </x:c>
    </x:row>
    <x:row r="306" ht="25" customHeight="1">
      <x:c r="A306" s="72"/>
      <x:c r="B306" s="73"/>
      <x:c r="C306" s="72"/>
      <x:c r="D306" s="72"/>
      <x:c r="E306" s="72"/>
      <x:c r="F306" s="74"/>
      <x:c r="G306" s="72"/>
      <x:c r="H306" s="73"/>
      <x:c r="I306" s="73"/>
      <x:c r="J306" s="74"/>
      <x:c r="K306" s="72"/>
      <x:c r="L306" s="72"/>
      <x:c r="M306" s="50" t="str">
        <x:f>IF(COUNTA(A306:L306)=0,"",IF(OR(A306="",B306="",C306="",D306="",E306="",F306=""),"必須未入力",IF(SUMPRODUCT(--($A$9:$A$308=A306))&gt;1,"案件ID重複",IF(OR(OR(NOT(ISNUMBER(B306)),B306&lt;'項目設定'!$C$18,B306&gt;'項目設定'!$C$19,IF(ISNUMBER(B306),MOD(B306,1)&lt;&gt;0,FALSE)),AND(H306&lt;&gt;"",OR(NOT(ISNUMBER(H306)),H306&lt;'項目設定'!$C$18,H306&gt;'項目設定'!$C$19,IF(ISNUMBER(H306),MOD(H306,1)&lt;&gt;0,FALSE))),AND(I306&lt;&gt;"",OR(NOT(ISNUMBER(I306)),I306&lt;'項目設定'!$C$18,I306&gt;'項目設定'!$C$19,IF(ISNUMBER(I306),MOD(I306,1)&lt;&gt;0,FALSE)))),"日付要確認",IF(OR(COUNTIF('項目設定'!$B$6:$B$12,F306)=0,AND(J306&lt;&gt;"",COUNTIF('項目設定'!$E$6:$E$9,J306)=0)),"入力候補外",IF(OR(AND(H306&lt;&gt;"",H306&lt;B306),AND(I306&lt;&gt;"",I306&lt;B306)),"日付順要確認",IF(F306='項目設定'!$B$12,IF(K306="","終了理由未入力","終了"),IF(G306="","次の作業未入力",IF(H306="","次回日未設定",IF(H306&lt;'項目設定'!$B$3,"期限超過",IF(H306='項目設定'!$B$3,"本日対応","予定あり")))))))))))</x:f>
      </x:c>
    </x:row>
    <x:row r="307" ht="25" customHeight="1">
      <x:c r="A307" s="72"/>
      <x:c r="B307" s="73"/>
      <x:c r="C307" s="72"/>
      <x:c r="D307" s="72"/>
      <x:c r="E307" s="72"/>
      <x:c r="F307" s="74"/>
      <x:c r="G307" s="72"/>
      <x:c r="H307" s="73"/>
      <x:c r="I307" s="73"/>
      <x:c r="J307" s="74"/>
      <x:c r="K307" s="72"/>
      <x:c r="L307" s="72"/>
      <x:c r="M307" s="50" t="str">
        <x:f>IF(COUNTA(A307:L307)=0,"",IF(OR(A307="",B307="",C307="",D307="",E307="",F307=""),"必須未入力",IF(SUMPRODUCT(--($A$9:$A$308=A307))&gt;1,"案件ID重複",IF(OR(OR(NOT(ISNUMBER(B307)),B307&lt;'項目設定'!$C$18,B307&gt;'項目設定'!$C$19,IF(ISNUMBER(B307),MOD(B307,1)&lt;&gt;0,FALSE)),AND(H307&lt;&gt;"",OR(NOT(ISNUMBER(H307)),H307&lt;'項目設定'!$C$18,H307&gt;'項目設定'!$C$19,IF(ISNUMBER(H307),MOD(H307,1)&lt;&gt;0,FALSE))),AND(I307&lt;&gt;"",OR(NOT(ISNUMBER(I307)),I307&lt;'項目設定'!$C$18,I307&gt;'項目設定'!$C$19,IF(ISNUMBER(I307),MOD(I307,1)&lt;&gt;0,FALSE)))),"日付要確認",IF(OR(COUNTIF('項目設定'!$B$6:$B$12,F307)=0,AND(J307&lt;&gt;"",COUNTIF('項目設定'!$E$6:$E$9,J307)=0)),"入力候補外",IF(OR(AND(H307&lt;&gt;"",H307&lt;B307),AND(I307&lt;&gt;"",I307&lt;B307)),"日付順要確認",IF(F307='項目設定'!$B$12,IF(K307="","終了理由未入力","終了"),IF(G307="","次の作業未入力",IF(H307="","次回日未設定",IF(H307&lt;'項目設定'!$B$3,"期限超過",IF(H307='項目設定'!$B$3,"本日対応","予定あり")))))))))))</x:f>
      </x:c>
    </x:row>
    <x:row r="308" ht="25" customHeight="1">
      <x:c r="A308" s="72"/>
      <x:c r="B308" s="73"/>
      <x:c r="C308" s="72"/>
      <x:c r="D308" s="72"/>
      <x:c r="E308" s="72"/>
      <x:c r="F308" s="74"/>
      <x:c r="G308" s="72"/>
      <x:c r="H308" s="73"/>
      <x:c r="I308" s="73"/>
      <x:c r="J308" s="74"/>
      <x:c r="K308" s="72"/>
      <x:c r="L308" s="72"/>
      <x:c r="M308" s="50" t="str">
        <x:f>IF(COUNTA(A308:L308)=0,"",IF(OR(A308="",B308="",C308="",D308="",E308="",F308=""),"必須未入力",IF(SUMPRODUCT(--($A$9:$A$308=A308))&gt;1,"案件ID重複",IF(OR(OR(NOT(ISNUMBER(B308)),B308&lt;'項目設定'!$C$18,B308&gt;'項目設定'!$C$19,IF(ISNUMBER(B308),MOD(B308,1)&lt;&gt;0,FALSE)),AND(H308&lt;&gt;"",OR(NOT(ISNUMBER(H308)),H308&lt;'項目設定'!$C$18,H308&gt;'項目設定'!$C$19,IF(ISNUMBER(H308),MOD(H308,1)&lt;&gt;0,FALSE))),AND(I308&lt;&gt;"",OR(NOT(ISNUMBER(I308)),I308&lt;'項目設定'!$C$18,I308&gt;'項目設定'!$C$19,IF(ISNUMBER(I308),MOD(I308,1)&lt;&gt;0,FALSE)))),"日付要確認",IF(OR(COUNTIF('項目設定'!$B$6:$B$12,F308)=0,AND(J308&lt;&gt;"",COUNTIF('項目設定'!$E$6:$E$9,J308)=0)),"入力候補外",IF(OR(AND(H308&lt;&gt;"",H308&lt;B308),AND(I308&lt;&gt;"",I308&lt;B308)),"日付順要確認",IF(F308='項目設定'!$B$12,IF(K308="","終了理由未入力","終了"),IF(G308="","次の作業未入力",IF(H308="","次回日未設定",IF(H308&lt;'項目設定'!$B$3,"期限超過",IF(H308='項目設定'!$B$3,"本日対応","予定あり")))))))))))</x:f>
      </x:c>
    </x:row>
  </x:sheetData>
  <x:mergeCells>
    <x:mergeCell ref="A1:M1"/>
    <x:mergeCell ref="A2:M2"/>
    <x:mergeCell ref="A4:B4"/>
    <x:mergeCell ref="C4:D4"/>
    <x:mergeCell ref="E4:F4"/>
    <x:mergeCell ref="G4:H4"/>
    <x:mergeCell ref="I4:J4"/>
    <x:mergeCell ref="K4:M4"/>
    <x:mergeCell ref="A5:B5"/>
    <x:mergeCell ref="C5:D5"/>
    <x:mergeCell ref="E5:F5"/>
    <x:mergeCell ref="G5:H5"/>
    <x:mergeCell ref="I5:J5"/>
    <x:mergeCell ref="K5:M5"/>
    <x:mergeCell ref="A7:M7"/>
  </x:mergeCells>
  <x:conditionalFormatting sqref="A9:M308">
    <x:cfRule type="expression" dxfId="6" priority="1">
      <x:formula>$M9="期限超過"</x:formula>
    </x:cfRule>
    <x:cfRule type="expression" dxfId="7" priority="2">
      <x:formula>$M9="本日対応"</x:formula>
    </x:cfRule>
    <x:cfRule type="expression" dxfId="8" priority="3">
      <x:formula>$F9="終了"</x:formula>
    </x:cfRule>
  </x:conditionalFormatting>
  <x:dataValidations count="5">
    <x:dataValidation type="list" errorStyle="stop" allowBlank="1" showErrorMessage="1" errorTitle="対応状況を選択" error="入力候補から選んでください。" sqref="F9:F308">
      <x:formula1>"未対応,対応中,見積準備中,見積送付済み,顧客回答待ち,保留,終了"</x:formula1>
    </x:dataValidation>
    <x:dataValidation type="list" errorStyle="stop" allowBlank="1" showErrorMessage="1" errorTitle="見積状況を選択" error="入力候補から選んでください。" sqref="J9:J308">
      <x:formula1>"未作成,作成中,送付済み,不要"</x:formula1>
    </x:dataValidation>
    <x:dataValidation type="date" operator="between" allowBlank="1" sqref="B9:B308">
      <x:formula1>DATE(2000,1,1)</x:formula1>
      <x:formula2>DATE(2100,12,31)</x:formula2>
    </x:dataValidation>
    <x:dataValidation type="date" operator="between" allowBlank="1" sqref="H9:H308">
      <x:formula1>DATE(2000,1,1)</x:formula1>
      <x:formula2>DATE(2100,12,31)</x:formula2>
    </x:dataValidation>
    <x:dataValidation type="date" operator="between" allowBlank="1" sqref="I9:I308">
      <x:formula1>DATE(2000,1,1)</x:formula1>
      <x:formula2>DATE(2100,12,31)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eac4923cce744a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5" hidden="0" customWidth="1"/>
    <x:col min="3" max="3" width="15" hidden="0" customWidth="1"/>
    <x:col min="4" max="4" width="15" hidden="0" customWidth="1"/>
    <x:col min="5" max="5" width="36" hidden="0" customWidth="1"/>
    <x:col min="6" max="6" width="36" hidden="0" customWidth="1"/>
    <x:col min="7" max="7" width="32" hidden="0" customWidth="1"/>
    <x:col min="8" max="8" width="21" hidden="0" customWidth="1"/>
  </x:cols>
  <x:sheetData>
    <x:row r="1" ht="40" customHeight="1">
      <x:c r="A1" s="42" t="str">
        <x:v>対応履歴｜1回の対応を1行に追記</x:v>
      </x:c>
      <x:c r="B1" s="42"/>
      <x:c r="C1" s="42"/>
      <x:c r="D1" s="42"/>
      <x:c r="E1" s="42"/>
      <x:c r="F1" s="42"/>
      <x:c r="G1" s="42"/>
      <x:c r="H1" s="42"/>
    </x:row>
    <x:row r="2" ht="25" customHeight="1">
      <x:c r="A2" s="70" t="str">
        <x:v>同じ案件IDを使って追記します。管理表への自動反映はありません。対応後は管理表の状況・次の作業・連絡日も更新してください。</x:v>
      </x:c>
      <x:c r="B2" s="70"/>
      <x:c r="C2" s="70"/>
      <x:c r="D2" s="70"/>
      <x:c r="E2" s="70"/>
      <x:c r="F2" s="70"/>
      <x:c r="G2" s="70"/>
      <x:c r="H2" s="70"/>
    </x:row>
    <x:row r="3" ht="25" customHeight="1">
      <x:c r="A3" s="70"/>
      <x:c r="B3" s="70"/>
      <x:c r="C3" s="70"/>
      <x:c r="D3" s="70"/>
      <x:c r="E3" s="70"/>
      <x:c r="F3" s="70"/>
      <x:c r="G3" s="70"/>
      <x:c r="H3" s="70"/>
    </x:row>
    <x:row r="4" ht="25" customHeight="1">
      <x:c r="A4" s="4"/>
      <x:c r="B4" s="4"/>
      <x:c r="C4" s="4"/>
      <x:c r="D4" s="4"/>
      <x:c r="E4" s="4"/>
      <x:c r="F4" s="4"/>
      <x:c r="G4" s="4"/>
      <x:c r="H4" s="4"/>
    </x:row>
    <x:row r="5" ht="25" customHeight="1">
      <x:c r="A5" s="12" t="str">
        <x:v>実務入力500行。対応日・案件ID・対応者・行ったことは必須です。顧客情報を入力したファイルは外部へ配布しないでください。</x:v>
      </x:c>
      <x:c r="B5" s="12"/>
      <x:c r="C5" s="12"/>
      <x:c r="D5" s="12"/>
      <x:c r="E5" s="12"/>
      <x:c r="F5" s="12"/>
      <x:c r="G5" s="12"/>
      <x:c r="H5" s="12"/>
    </x:row>
    <x:row r="6" ht="25" customHeight="1">
      <x:c r="A6" s="12"/>
      <x:c r="B6" s="12"/>
      <x:c r="C6" s="12"/>
      <x:c r="D6" s="12"/>
      <x:c r="E6" s="12"/>
      <x:c r="F6" s="12"/>
      <x:c r="G6" s="12"/>
      <x:c r="H6" s="12"/>
    </x:row>
    <x:row r="7" ht="25" customHeight="1">
      <x:c r="A7" s="4"/>
      <x:c r="B7" s="4"/>
      <x:c r="C7" s="4"/>
      <x:c r="D7" s="4"/>
      <x:c r="E7" s="4"/>
      <x:c r="F7" s="4"/>
      <x:c r="G7" s="4"/>
      <x:c r="H7" s="4"/>
    </x:row>
    <x:row r="8" ht="34" customHeight="1">
      <x:c r="A8" s="18" t="str">
        <x:v>対応日</x:v>
      </x:c>
      <x:c r="B8" s="18" t="str">
        <x:v>案件ID</x:v>
      </x:c>
      <x:c r="C8" s="18" t="str">
        <x:v>対応者</x:v>
      </x:c>
      <x:c r="D8" s="18" t="str">
        <x:v>手段</x:v>
      </x:c>
      <x:c r="E8" s="18" t="str">
        <x:v>行ったこと</x:v>
      </x:c>
      <x:c r="F8" s="18" t="str">
        <x:v>相手の回答・決定</x:v>
      </x:c>
      <x:c r="G8" s="18" t="str">
        <x:v>次の作業</x:v>
      </x:c>
      <x:c r="H8" s="18" t="str">
        <x:v>確認（自動）</x:v>
      </x:c>
    </x:row>
    <x:row r="9" ht="25" customHeight="1">
      <x:c r="A9" s="73"/>
      <x:c r="B9" s="72"/>
      <x:c r="C9" s="72"/>
      <x:c r="D9" s="72"/>
      <x:c r="E9" s="72"/>
      <x:c r="F9" s="72"/>
      <x:c r="G9" s="72"/>
      <x:c r="H9" s="50" t="str">
        <x:f>IF(COUNTA(A9:G9)=0,"",IF(OR(A9="",B9="",C9="",E9=""),"必須未入力",IF(OR(NOT(ISNUMBER(A9)),A9&lt;'項目設定'!$C$18,A9&gt;'項目設定'!$C$19,IF(ISNUMBER(A9),MOD(A9,1)&lt;&gt;0,FALSE)),"日付要確認",IF(SUMPRODUCT(--('管理表'!$A$9:$A$308=B9))=0,"案件ID未登録",IF(SUMPRODUCT(--('管理表'!$A$9:$A$308=B9))&gt;1,"案件ID重複","記録済み")))))</x:f>
      </x:c>
    </x:row>
    <x:row r="10" ht="25" customHeight="1">
      <x:c r="A10" s="73"/>
      <x:c r="B10" s="72"/>
      <x:c r="C10" s="72"/>
      <x:c r="D10" s="72"/>
      <x:c r="E10" s="72"/>
      <x:c r="F10" s="72"/>
      <x:c r="G10" s="72"/>
      <x:c r="H10" s="50" t="str">
        <x:f>IF(COUNTA(A10:G10)=0,"",IF(OR(A10="",B10="",C10="",E10=""),"必須未入力",IF(OR(NOT(ISNUMBER(A10)),A10&lt;'項目設定'!$C$18,A10&gt;'項目設定'!$C$19,IF(ISNUMBER(A10),MOD(A10,1)&lt;&gt;0,FALSE)),"日付要確認",IF(SUMPRODUCT(--('管理表'!$A$9:$A$308=B10))=0,"案件ID未登録",IF(SUMPRODUCT(--('管理表'!$A$9:$A$308=B10))&gt;1,"案件ID重複","記録済み")))))</x:f>
      </x:c>
    </x:row>
    <x:row r="11" ht="25" customHeight="1">
      <x:c r="A11" s="73"/>
      <x:c r="B11" s="72"/>
      <x:c r="C11" s="72"/>
      <x:c r="D11" s="72"/>
      <x:c r="E11" s="72"/>
      <x:c r="F11" s="72"/>
      <x:c r="G11" s="72"/>
      <x:c r="H11" s="50" t="str">
        <x:f>IF(COUNTA(A11:G11)=0,"",IF(OR(A11="",B11="",C11="",E11=""),"必須未入力",IF(OR(NOT(ISNUMBER(A11)),A11&lt;'項目設定'!$C$18,A11&gt;'項目設定'!$C$19,IF(ISNUMBER(A11),MOD(A11,1)&lt;&gt;0,FALSE)),"日付要確認",IF(SUMPRODUCT(--('管理表'!$A$9:$A$308=B11))=0,"案件ID未登録",IF(SUMPRODUCT(--('管理表'!$A$9:$A$308=B11))&gt;1,"案件ID重複","記録済み")))))</x:f>
      </x:c>
    </x:row>
    <x:row r="12" ht="25" customHeight="1">
      <x:c r="A12" s="73"/>
      <x:c r="B12" s="72"/>
      <x:c r="C12" s="72"/>
      <x:c r="D12" s="72"/>
      <x:c r="E12" s="72"/>
      <x:c r="F12" s="72"/>
      <x:c r="G12" s="72"/>
      <x:c r="H12" s="50" t="str">
        <x:f>IF(COUNTA(A12:G12)=0,"",IF(OR(A12="",B12="",C12="",E12=""),"必須未入力",IF(OR(NOT(ISNUMBER(A12)),A12&lt;'項目設定'!$C$18,A12&gt;'項目設定'!$C$19,IF(ISNUMBER(A12),MOD(A12,1)&lt;&gt;0,FALSE)),"日付要確認",IF(SUMPRODUCT(--('管理表'!$A$9:$A$308=B12))=0,"案件ID未登録",IF(SUMPRODUCT(--('管理表'!$A$9:$A$308=B12))&gt;1,"案件ID重複","記録済み")))))</x:f>
      </x:c>
    </x:row>
    <x:row r="13" ht="25" customHeight="1">
      <x:c r="A13" s="73"/>
      <x:c r="B13" s="72"/>
      <x:c r="C13" s="72"/>
      <x:c r="D13" s="72"/>
      <x:c r="E13" s="72"/>
      <x:c r="F13" s="72"/>
      <x:c r="G13" s="72"/>
      <x:c r="H13" s="50" t="str">
        <x:f>IF(COUNTA(A13:G13)=0,"",IF(OR(A13="",B13="",C13="",E13=""),"必須未入力",IF(OR(NOT(ISNUMBER(A13)),A13&lt;'項目設定'!$C$18,A13&gt;'項目設定'!$C$19,IF(ISNUMBER(A13),MOD(A13,1)&lt;&gt;0,FALSE)),"日付要確認",IF(SUMPRODUCT(--('管理表'!$A$9:$A$308=B13))=0,"案件ID未登録",IF(SUMPRODUCT(--('管理表'!$A$9:$A$308=B13))&gt;1,"案件ID重複","記録済み")))))</x:f>
      </x:c>
    </x:row>
    <x:row r="14" ht="25" customHeight="1">
      <x:c r="A14" s="73"/>
      <x:c r="B14" s="72"/>
      <x:c r="C14" s="72"/>
      <x:c r="D14" s="72"/>
      <x:c r="E14" s="72"/>
      <x:c r="F14" s="72"/>
      <x:c r="G14" s="72"/>
      <x:c r="H14" s="50" t="str">
        <x:f>IF(COUNTA(A14:G14)=0,"",IF(OR(A14="",B14="",C14="",E14=""),"必須未入力",IF(OR(NOT(ISNUMBER(A14)),A14&lt;'項目設定'!$C$18,A14&gt;'項目設定'!$C$19,IF(ISNUMBER(A14),MOD(A14,1)&lt;&gt;0,FALSE)),"日付要確認",IF(SUMPRODUCT(--('管理表'!$A$9:$A$308=B14))=0,"案件ID未登録",IF(SUMPRODUCT(--('管理表'!$A$9:$A$308=B14))&gt;1,"案件ID重複","記録済み")))))</x:f>
      </x:c>
    </x:row>
    <x:row r="15" ht="25" customHeight="1">
      <x:c r="A15" s="73"/>
      <x:c r="B15" s="72"/>
      <x:c r="C15" s="72"/>
      <x:c r="D15" s="72"/>
      <x:c r="E15" s="72"/>
      <x:c r="F15" s="72"/>
      <x:c r="G15" s="72"/>
      <x:c r="H15" s="50" t="str">
        <x:f>IF(COUNTA(A15:G15)=0,"",IF(OR(A15="",B15="",C15="",E15=""),"必須未入力",IF(OR(NOT(ISNUMBER(A15)),A15&lt;'項目設定'!$C$18,A15&gt;'項目設定'!$C$19,IF(ISNUMBER(A15),MOD(A15,1)&lt;&gt;0,FALSE)),"日付要確認",IF(SUMPRODUCT(--('管理表'!$A$9:$A$308=B15))=0,"案件ID未登録",IF(SUMPRODUCT(--('管理表'!$A$9:$A$308=B15))&gt;1,"案件ID重複","記録済み")))))</x:f>
      </x:c>
    </x:row>
    <x:row r="16" ht="25" customHeight="1">
      <x:c r="A16" s="73"/>
      <x:c r="B16" s="72"/>
      <x:c r="C16" s="72"/>
      <x:c r="D16" s="72"/>
      <x:c r="E16" s="72"/>
      <x:c r="F16" s="72"/>
      <x:c r="G16" s="72"/>
      <x:c r="H16" s="50" t="str">
        <x:f>IF(COUNTA(A16:G16)=0,"",IF(OR(A16="",B16="",C16="",E16=""),"必須未入力",IF(OR(NOT(ISNUMBER(A16)),A16&lt;'項目設定'!$C$18,A16&gt;'項目設定'!$C$19,IF(ISNUMBER(A16),MOD(A16,1)&lt;&gt;0,FALSE)),"日付要確認",IF(SUMPRODUCT(--('管理表'!$A$9:$A$308=B16))=0,"案件ID未登録",IF(SUMPRODUCT(--('管理表'!$A$9:$A$308=B16))&gt;1,"案件ID重複","記録済み")))))</x:f>
      </x:c>
    </x:row>
    <x:row r="17" ht="25" customHeight="1">
      <x:c r="A17" s="73"/>
      <x:c r="B17" s="72"/>
      <x:c r="C17" s="72"/>
      <x:c r="D17" s="72"/>
      <x:c r="E17" s="72"/>
      <x:c r="F17" s="72"/>
      <x:c r="G17" s="72"/>
      <x:c r="H17" s="50" t="str">
        <x:f>IF(COUNTA(A17:G17)=0,"",IF(OR(A17="",B17="",C17="",E17=""),"必須未入力",IF(OR(NOT(ISNUMBER(A17)),A17&lt;'項目設定'!$C$18,A17&gt;'項目設定'!$C$19,IF(ISNUMBER(A17),MOD(A17,1)&lt;&gt;0,FALSE)),"日付要確認",IF(SUMPRODUCT(--('管理表'!$A$9:$A$308=B17))=0,"案件ID未登録",IF(SUMPRODUCT(--('管理表'!$A$9:$A$308=B17))&gt;1,"案件ID重複","記録済み")))))</x:f>
      </x:c>
    </x:row>
    <x:row r="18" ht="25" customHeight="1">
      <x:c r="A18" s="73"/>
      <x:c r="B18" s="72"/>
      <x:c r="C18" s="72"/>
      <x:c r="D18" s="72"/>
      <x:c r="E18" s="72"/>
      <x:c r="F18" s="72"/>
      <x:c r="G18" s="72"/>
      <x:c r="H18" s="50" t="str">
        <x:f>IF(COUNTA(A18:G18)=0,"",IF(OR(A18="",B18="",C18="",E18=""),"必須未入力",IF(OR(NOT(ISNUMBER(A18)),A18&lt;'項目設定'!$C$18,A18&gt;'項目設定'!$C$19,IF(ISNUMBER(A18),MOD(A18,1)&lt;&gt;0,FALSE)),"日付要確認",IF(SUMPRODUCT(--('管理表'!$A$9:$A$308=B18))=0,"案件ID未登録",IF(SUMPRODUCT(--('管理表'!$A$9:$A$308=B18))&gt;1,"案件ID重複","記録済み")))))</x:f>
      </x:c>
    </x:row>
    <x:row r="19" ht="25" customHeight="1">
      <x:c r="A19" s="73"/>
      <x:c r="B19" s="72"/>
      <x:c r="C19" s="72"/>
      <x:c r="D19" s="72"/>
      <x:c r="E19" s="72"/>
      <x:c r="F19" s="72"/>
      <x:c r="G19" s="72"/>
      <x:c r="H19" s="50" t="str">
        <x:f>IF(COUNTA(A19:G19)=0,"",IF(OR(A19="",B19="",C19="",E19=""),"必須未入力",IF(OR(NOT(ISNUMBER(A19)),A19&lt;'項目設定'!$C$18,A19&gt;'項目設定'!$C$19,IF(ISNUMBER(A19),MOD(A19,1)&lt;&gt;0,FALSE)),"日付要確認",IF(SUMPRODUCT(--('管理表'!$A$9:$A$308=B19))=0,"案件ID未登録",IF(SUMPRODUCT(--('管理表'!$A$9:$A$308=B19))&gt;1,"案件ID重複","記録済み")))))</x:f>
      </x:c>
    </x:row>
    <x:row r="20" ht="25" customHeight="1">
      <x:c r="A20" s="73"/>
      <x:c r="B20" s="72"/>
      <x:c r="C20" s="72"/>
      <x:c r="D20" s="72"/>
      <x:c r="E20" s="72"/>
      <x:c r="F20" s="72"/>
      <x:c r="G20" s="72"/>
      <x:c r="H20" s="50" t="str">
        <x:f>IF(COUNTA(A20:G20)=0,"",IF(OR(A20="",B20="",C20="",E20=""),"必須未入力",IF(OR(NOT(ISNUMBER(A20)),A20&lt;'項目設定'!$C$18,A20&gt;'項目設定'!$C$19,IF(ISNUMBER(A20),MOD(A20,1)&lt;&gt;0,FALSE)),"日付要確認",IF(SUMPRODUCT(--('管理表'!$A$9:$A$308=B20))=0,"案件ID未登録",IF(SUMPRODUCT(--('管理表'!$A$9:$A$308=B20))&gt;1,"案件ID重複","記録済み")))))</x:f>
      </x:c>
    </x:row>
    <x:row r="21" ht="25" customHeight="1">
      <x:c r="A21" s="73"/>
      <x:c r="B21" s="72"/>
      <x:c r="C21" s="72"/>
      <x:c r="D21" s="72"/>
      <x:c r="E21" s="72"/>
      <x:c r="F21" s="72"/>
      <x:c r="G21" s="72"/>
      <x:c r="H21" s="50" t="str">
        <x:f>IF(COUNTA(A21:G21)=0,"",IF(OR(A21="",B21="",C21="",E21=""),"必須未入力",IF(OR(NOT(ISNUMBER(A21)),A21&lt;'項目設定'!$C$18,A21&gt;'項目設定'!$C$19,IF(ISNUMBER(A21),MOD(A21,1)&lt;&gt;0,FALSE)),"日付要確認",IF(SUMPRODUCT(--('管理表'!$A$9:$A$308=B21))=0,"案件ID未登録",IF(SUMPRODUCT(--('管理表'!$A$9:$A$308=B21))&gt;1,"案件ID重複","記録済み")))))</x:f>
      </x:c>
    </x:row>
    <x:row r="22" ht="25" customHeight="1">
      <x:c r="A22" s="73"/>
      <x:c r="B22" s="72"/>
      <x:c r="C22" s="72"/>
      <x:c r="D22" s="72"/>
      <x:c r="E22" s="72"/>
      <x:c r="F22" s="72"/>
      <x:c r="G22" s="72"/>
      <x:c r="H22" s="50" t="str">
        <x:f>IF(COUNTA(A22:G22)=0,"",IF(OR(A22="",B22="",C22="",E22=""),"必須未入力",IF(OR(NOT(ISNUMBER(A22)),A22&lt;'項目設定'!$C$18,A22&gt;'項目設定'!$C$19,IF(ISNUMBER(A22),MOD(A22,1)&lt;&gt;0,FALSE)),"日付要確認",IF(SUMPRODUCT(--('管理表'!$A$9:$A$308=B22))=0,"案件ID未登録",IF(SUMPRODUCT(--('管理表'!$A$9:$A$308=B22))&gt;1,"案件ID重複","記録済み")))))</x:f>
      </x:c>
    </x:row>
    <x:row r="23" ht="25" customHeight="1">
      <x:c r="A23" s="73"/>
      <x:c r="B23" s="72"/>
      <x:c r="C23" s="72"/>
      <x:c r="D23" s="72"/>
      <x:c r="E23" s="72"/>
      <x:c r="F23" s="72"/>
      <x:c r="G23" s="72"/>
      <x:c r="H23" s="50" t="str">
        <x:f>IF(COUNTA(A23:G23)=0,"",IF(OR(A23="",B23="",C23="",E23=""),"必須未入力",IF(OR(NOT(ISNUMBER(A23)),A23&lt;'項目設定'!$C$18,A23&gt;'項目設定'!$C$19,IF(ISNUMBER(A23),MOD(A23,1)&lt;&gt;0,FALSE)),"日付要確認",IF(SUMPRODUCT(--('管理表'!$A$9:$A$308=B23))=0,"案件ID未登録",IF(SUMPRODUCT(--('管理表'!$A$9:$A$308=B23))&gt;1,"案件ID重複","記録済み")))))</x:f>
      </x:c>
    </x:row>
    <x:row r="24" ht="25" customHeight="1">
      <x:c r="A24" s="73"/>
      <x:c r="B24" s="72"/>
      <x:c r="C24" s="72"/>
      <x:c r="D24" s="72"/>
      <x:c r="E24" s="72"/>
      <x:c r="F24" s="72"/>
      <x:c r="G24" s="72"/>
      <x:c r="H24" s="50" t="str">
        <x:f>IF(COUNTA(A24:G24)=0,"",IF(OR(A24="",B24="",C24="",E24=""),"必須未入力",IF(OR(NOT(ISNUMBER(A24)),A24&lt;'項目設定'!$C$18,A24&gt;'項目設定'!$C$19,IF(ISNUMBER(A24),MOD(A24,1)&lt;&gt;0,FALSE)),"日付要確認",IF(SUMPRODUCT(--('管理表'!$A$9:$A$308=B24))=0,"案件ID未登録",IF(SUMPRODUCT(--('管理表'!$A$9:$A$308=B24))&gt;1,"案件ID重複","記録済み")))))</x:f>
      </x:c>
    </x:row>
    <x:row r="25" ht="25" customHeight="1">
      <x:c r="A25" s="73"/>
      <x:c r="B25" s="72"/>
      <x:c r="C25" s="72"/>
      <x:c r="D25" s="72"/>
      <x:c r="E25" s="72"/>
      <x:c r="F25" s="72"/>
      <x:c r="G25" s="72"/>
      <x:c r="H25" s="50" t="str">
        <x:f>IF(COUNTA(A25:G25)=0,"",IF(OR(A25="",B25="",C25="",E25=""),"必須未入力",IF(OR(NOT(ISNUMBER(A25)),A25&lt;'項目設定'!$C$18,A25&gt;'項目設定'!$C$19,IF(ISNUMBER(A25),MOD(A25,1)&lt;&gt;0,FALSE)),"日付要確認",IF(SUMPRODUCT(--('管理表'!$A$9:$A$308=B25))=0,"案件ID未登録",IF(SUMPRODUCT(--('管理表'!$A$9:$A$308=B25))&gt;1,"案件ID重複","記録済み")))))</x:f>
      </x:c>
    </x:row>
    <x:row r="26" ht="25" customHeight="1">
      <x:c r="A26" s="73"/>
      <x:c r="B26" s="72"/>
      <x:c r="C26" s="72"/>
      <x:c r="D26" s="72"/>
      <x:c r="E26" s="72"/>
      <x:c r="F26" s="72"/>
      <x:c r="G26" s="72"/>
      <x:c r="H26" s="50" t="str">
        <x:f>IF(COUNTA(A26:G26)=0,"",IF(OR(A26="",B26="",C26="",E26=""),"必須未入力",IF(OR(NOT(ISNUMBER(A26)),A26&lt;'項目設定'!$C$18,A26&gt;'項目設定'!$C$19,IF(ISNUMBER(A26),MOD(A26,1)&lt;&gt;0,FALSE)),"日付要確認",IF(SUMPRODUCT(--('管理表'!$A$9:$A$308=B26))=0,"案件ID未登録",IF(SUMPRODUCT(--('管理表'!$A$9:$A$308=B26))&gt;1,"案件ID重複","記録済み")))))</x:f>
      </x:c>
    </x:row>
    <x:row r="27" ht="25" customHeight="1">
      <x:c r="A27" s="73"/>
      <x:c r="B27" s="72"/>
      <x:c r="C27" s="72"/>
      <x:c r="D27" s="72"/>
      <x:c r="E27" s="72"/>
      <x:c r="F27" s="72"/>
      <x:c r="G27" s="72"/>
      <x:c r="H27" s="50" t="str">
        <x:f>IF(COUNTA(A27:G27)=0,"",IF(OR(A27="",B27="",C27="",E27=""),"必須未入力",IF(OR(NOT(ISNUMBER(A27)),A27&lt;'項目設定'!$C$18,A27&gt;'項目設定'!$C$19,IF(ISNUMBER(A27),MOD(A27,1)&lt;&gt;0,FALSE)),"日付要確認",IF(SUMPRODUCT(--('管理表'!$A$9:$A$308=B27))=0,"案件ID未登録",IF(SUMPRODUCT(--('管理表'!$A$9:$A$308=B27))&gt;1,"案件ID重複","記録済み")))))</x:f>
      </x:c>
    </x:row>
    <x:row r="28" ht="25" customHeight="1">
      <x:c r="A28" s="73"/>
      <x:c r="B28" s="72"/>
      <x:c r="C28" s="72"/>
      <x:c r="D28" s="72"/>
      <x:c r="E28" s="72"/>
      <x:c r="F28" s="72"/>
      <x:c r="G28" s="72"/>
      <x:c r="H28" s="50" t="str">
        <x:f>IF(COUNTA(A28:G28)=0,"",IF(OR(A28="",B28="",C28="",E28=""),"必須未入力",IF(OR(NOT(ISNUMBER(A28)),A28&lt;'項目設定'!$C$18,A28&gt;'項目設定'!$C$19,IF(ISNUMBER(A28),MOD(A28,1)&lt;&gt;0,FALSE)),"日付要確認",IF(SUMPRODUCT(--('管理表'!$A$9:$A$308=B28))=0,"案件ID未登録",IF(SUMPRODUCT(--('管理表'!$A$9:$A$308=B28))&gt;1,"案件ID重複","記録済み")))))</x:f>
      </x:c>
    </x:row>
    <x:row r="29" ht="25" customHeight="1">
      <x:c r="A29" s="73"/>
      <x:c r="B29" s="72"/>
      <x:c r="C29" s="72"/>
      <x:c r="D29" s="72"/>
      <x:c r="E29" s="72"/>
      <x:c r="F29" s="72"/>
      <x:c r="G29" s="72"/>
      <x:c r="H29" s="50" t="str">
        <x:f>IF(COUNTA(A29:G29)=0,"",IF(OR(A29="",B29="",C29="",E29=""),"必須未入力",IF(OR(NOT(ISNUMBER(A29)),A29&lt;'項目設定'!$C$18,A29&gt;'項目設定'!$C$19,IF(ISNUMBER(A29),MOD(A29,1)&lt;&gt;0,FALSE)),"日付要確認",IF(SUMPRODUCT(--('管理表'!$A$9:$A$308=B29))=0,"案件ID未登録",IF(SUMPRODUCT(--('管理表'!$A$9:$A$308=B29))&gt;1,"案件ID重複","記録済み")))))</x:f>
      </x:c>
    </x:row>
    <x:row r="30" ht="25" customHeight="1">
      <x:c r="A30" s="73"/>
      <x:c r="B30" s="72"/>
      <x:c r="C30" s="72"/>
      <x:c r="D30" s="72"/>
      <x:c r="E30" s="72"/>
      <x:c r="F30" s="72"/>
      <x:c r="G30" s="72"/>
      <x:c r="H30" s="50" t="str">
        <x:f>IF(COUNTA(A30:G30)=0,"",IF(OR(A30="",B30="",C30="",E30=""),"必須未入力",IF(OR(NOT(ISNUMBER(A30)),A30&lt;'項目設定'!$C$18,A30&gt;'項目設定'!$C$19,IF(ISNUMBER(A30),MOD(A30,1)&lt;&gt;0,FALSE)),"日付要確認",IF(SUMPRODUCT(--('管理表'!$A$9:$A$308=B30))=0,"案件ID未登録",IF(SUMPRODUCT(--('管理表'!$A$9:$A$308=B30))&gt;1,"案件ID重複","記録済み")))))</x:f>
      </x:c>
    </x:row>
    <x:row r="31" ht="25" customHeight="1">
      <x:c r="A31" s="73"/>
      <x:c r="B31" s="72"/>
      <x:c r="C31" s="72"/>
      <x:c r="D31" s="72"/>
      <x:c r="E31" s="72"/>
      <x:c r="F31" s="72"/>
      <x:c r="G31" s="72"/>
      <x:c r="H31" s="50" t="str">
        <x:f>IF(COUNTA(A31:G31)=0,"",IF(OR(A31="",B31="",C31="",E31=""),"必須未入力",IF(OR(NOT(ISNUMBER(A31)),A31&lt;'項目設定'!$C$18,A31&gt;'項目設定'!$C$19,IF(ISNUMBER(A31),MOD(A31,1)&lt;&gt;0,FALSE)),"日付要確認",IF(SUMPRODUCT(--('管理表'!$A$9:$A$308=B31))=0,"案件ID未登録",IF(SUMPRODUCT(--('管理表'!$A$9:$A$308=B31))&gt;1,"案件ID重複","記録済み")))))</x:f>
      </x:c>
    </x:row>
    <x:row r="32" ht="25" customHeight="1">
      <x:c r="A32" s="73"/>
      <x:c r="B32" s="72"/>
      <x:c r="C32" s="72"/>
      <x:c r="D32" s="72"/>
      <x:c r="E32" s="72"/>
      <x:c r="F32" s="72"/>
      <x:c r="G32" s="72"/>
      <x:c r="H32" s="50" t="str">
        <x:f>IF(COUNTA(A32:G32)=0,"",IF(OR(A32="",B32="",C32="",E32=""),"必須未入力",IF(OR(NOT(ISNUMBER(A32)),A32&lt;'項目設定'!$C$18,A32&gt;'項目設定'!$C$19,IF(ISNUMBER(A32),MOD(A32,1)&lt;&gt;0,FALSE)),"日付要確認",IF(SUMPRODUCT(--('管理表'!$A$9:$A$308=B32))=0,"案件ID未登録",IF(SUMPRODUCT(--('管理表'!$A$9:$A$308=B32))&gt;1,"案件ID重複","記録済み")))))</x:f>
      </x:c>
    </x:row>
    <x:row r="33" ht="25" customHeight="1">
      <x:c r="A33" s="73"/>
      <x:c r="B33" s="72"/>
      <x:c r="C33" s="72"/>
      <x:c r="D33" s="72"/>
      <x:c r="E33" s="72"/>
      <x:c r="F33" s="72"/>
      <x:c r="G33" s="72"/>
      <x:c r="H33" s="50" t="str">
        <x:f>IF(COUNTA(A33:G33)=0,"",IF(OR(A33="",B33="",C33="",E33=""),"必須未入力",IF(OR(NOT(ISNUMBER(A33)),A33&lt;'項目設定'!$C$18,A33&gt;'項目設定'!$C$19,IF(ISNUMBER(A33),MOD(A33,1)&lt;&gt;0,FALSE)),"日付要確認",IF(SUMPRODUCT(--('管理表'!$A$9:$A$308=B33))=0,"案件ID未登録",IF(SUMPRODUCT(--('管理表'!$A$9:$A$308=B33))&gt;1,"案件ID重複","記録済み")))))</x:f>
      </x:c>
    </x:row>
    <x:row r="34" ht="25" customHeight="1">
      <x:c r="A34" s="73"/>
      <x:c r="B34" s="72"/>
      <x:c r="C34" s="72"/>
      <x:c r="D34" s="72"/>
      <x:c r="E34" s="72"/>
      <x:c r="F34" s="72"/>
      <x:c r="G34" s="72"/>
      <x:c r="H34" s="50" t="str">
        <x:f>IF(COUNTA(A34:G34)=0,"",IF(OR(A34="",B34="",C34="",E34=""),"必須未入力",IF(OR(NOT(ISNUMBER(A34)),A34&lt;'項目設定'!$C$18,A34&gt;'項目設定'!$C$19,IF(ISNUMBER(A34),MOD(A34,1)&lt;&gt;0,FALSE)),"日付要確認",IF(SUMPRODUCT(--('管理表'!$A$9:$A$308=B34))=0,"案件ID未登録",IF(SUMPRODUCT(--('管理表'!$A$9:$A$308=B34))&gt;1,"案件ID重複","記録済み")))))</x:f>
      </x:c>
    </x:row>
    <x:row r="35" ht="25" customHeight="1">
      <x:c r="A35" s="73"/>
      <x:c r="B35" s="72"/>
      <x:c r="C35" s="72"/>
      <x:c r="D35" s="72"/>
      <x:c r="E35" s="72"/>
      <x:c r="F35" s="72"/>
      <x:c r="G35" s="72"/>
      <x:c r="H35" s="50" t="str">
        <x:f>IF(COUNTA(A35:G35)=0,"",IF(OR(A35="",B35="",C35="",E35=""),"必須未入力",IF(OR(NOT(ISNUMBER(A35)),A35&lt;'項目設定'!$C$18,A35&gt;'項目設定'!$C$19,IF(ISNUMBER(A35),MOD(A35,1)&lt;&gt;0,FALSE)),"日付要確認",IF(SUMPRODUCT(--('管理表'!$A$9:$A$308=B35))=0,"案件ID未登録",IF(SUMPRODUCT(--('管理表'!$A$9:$A$308=B35))&gt;1,"案件ID重複","記録済み")))))</x:f>
      </x:c>
    </x:row>
    <x:row r="36" ht="25" customHeight="1">
      <x:c r="A36" s="73"/>
      <x:c r="B36" s="72"/>
      <x:c r="C36" s="72"/>
      <x:c r="D36" s="72"/>
      <x:c r="E36" s="72"/>
      <x:c r="F36" s="72"/>
      <x:c r="G36" s="72"/>
      <x:c r="H36" s="50" t="str">
        <x:f>IF(COUNTA(A36:G36)=0,"",IF(OR(A36="",B36="",C36="",E36=""),"必須未入力",IF(OR(NOT(ISNUMBER(A36)),A36&lt;'項目設定'!$C$18,A36&gt;'項目設定'!$C$19,IF(ISNUMBER(A36),MOD(A36,1)&lt;&gt;0,FALSE)),"日付要確認",IF(SUMPRODUCT(--('管理表'!$A$9:$A$308=B36))=0,"案件ID未登録",IF(SUMPRODUCT(--('管理表'!$A$9:$A$308=B36))&gt;1,"案件ID重複","記録済み")))))</x:f>
      </x:c>
    </x:row>
    <x:row r="37" ht="25" customHeight="1">
      <x:c r="A37" s="73"/>
      <x:c r="B37" s="72"/>
      <x:c r="C37" s="72"/>
      <x:c r="D37" s="72"/>
      <x:c r="E37" s="72"/>
      <x:c r="F37" s="72"/>
      <x:c r="G37" s="72"/>
      <x:c r="H37" s="50" t="str">
        <x:f>IF(COUNTA(A37:G37)=0,"",IF(OR(A37="",B37="",C37="",E37=""),"必須未入力",IF(OR(NOT(ISNUMBER(A37)),A37&lt;'項目設定'!$C$18,A37&gt;'項目設定'!$C$19,IF(ISNUMBER(A37),MOD(A37,1)&lt;&gt;0,FALSE)),"日付要確認",IF(SUMPRODUCT(--('管理表'!$A$9:$A$308=B37))=0,"案件ID未登録",IF(SUMPRODUCT(--('管理表'!$A$9:$A$308=B37))&gt;1,"案件ID重複","記録済み")))))</x:f>
      </x:c>
    </x:row>
    <x:row r="38" ht="25" customHeight="1">
      <x:c r="A38" s="73"/>
      <x:c r="B38" s="72"/>
      <x:c r="C38" s="72"/>
      <x:c r="D38" s="72"/>
      <x:c r="E38" s="72"/>
      <x:c r="F38" s="72"/>
      <x:c r="G38" s="72"/>
      <x:c r="H38" s="50" t="str">
        <x:f>IF(COUNTA(A38:G38)=0,"",IF(OR(A38="",B38="",C38="",E38=""),"必須未入力",IF(OR(NOT(ISNUMBER(A38)),A38&lt;'項目設定'!$C$18,A38&gt;'項目設定'!$C$19,IF(ISNUMBER(A38),MOD(A38,1)&lt;&gt;0,FALSE)),"日付要確認",IF(SUMPRODUCT(--('管理表'!$A$9:$A$308=B38))=0,"案件ID未登録",IF(SUMPRODUCT(--('管理表'!$A$9:$A$308=B38))&gt;1,"案件ID重複","記録済み")))))</x:f>
      </x:c>
    </x:row>
    <x:row r="39" ht="25" customHeight="1">
      <x:c r="A39" s="73"/>
      <x:c r="B39" s="72"/>
      <x:c r="C39" s="72"/>
      <x:c r="D39" s="72"/>
      <x:c r="E39" s="72"/>
      <x:c r="F39" s="72"/>
      <x:c r="G39" s="72"/>
      <x:c r="H39" s="50" t="str">
        <x:f>IF(COUNTA(A39:G39)=0,"",IF(OR(A39="",B39="",C39="",E39=""),"必須未入力",IF(OR(NOT(ISNUMBER(A39)),A39&lt;'項目設定'!$C$18,A39&gt;'項目設定'!$C$19,IF(ISNUMBER(A39),MOD(A39,1)&lt;&gt;0,FALSE)),"日付要確認",IF(SUMPRODUCT(--('管理表'!$A$9:$A$308=B39))=0,"案件ID未登録",IF(SUMPRODUCT(--('管理表'!$A$9:$A$308=B39))&gt;1,"案件ID重複","記録済み")))))</x:f>
      </x:c>
    </x:row>
    <x:row r="40" ht="25" customHeight="1">
      <x:c r="A40" s="73"/>
      <x:c r="B40" s="72"/>
      <x:c r="C40" s="72"/>
      <x:c r="D40" s="72"/>
      <x:c r="E40" s="72"/>
      <x:c r="F40" s="72"/>
      <x:c r="G40" s="72"/>
      <x:c r="H40" s="50" t="str">
        <x:f>IF(COUNTA(A40:G40)=0,"",IF(OR(A40="",B40="",C40="",E40=""),"必須未入力",IF(OR(NOT(ISNUMBER(A40)),A40&lt;'項目設定'!$C$18,A40&gt;'項目設定'!$C$19,IF(ISNUMBER(A40),MOD(A40,1)&lt;&gt;0,FALSE)),"日付要確認",IF(SUMPRODUCT(--('管理表'!$A$9:$A$308=B40))=0,"案件ID未登録",IF(SUMPRODUCT(--('管理表'!$A$9:$A$308=B40))&gt;1,"案件ID重複","記録済み")))))</x:f>
      </x:c>
    </x:row>
    <x:row r="41" ht="25" customHeight="1">
      <x:c r="A41" s="73"/>
      <x:c r="B41" s="72"/>
      <x:c r="C41" s="72"/>
      <x:c r="D41" s="72"/>
      <x:c r="E41" s="72"/>
      <x:c r="F41" s="72"/>
      <x:c r="G41" s="72"/>
      <x:c r="H41" s="50" t="str">
        <x:f>IF(COUNTA(A41:G41)=0,"",IF(OR(A41="",B41="",C41="",E41=""),"必須未入力",IF(OR(NOT(ISNUMBER(A41)),A41&lt;'項目設定'!$C$18,A41&gt;'項目設定'!$C$19,IF(ISNUMBER(A41),MOD(A41,1)&lt;&gt;0,FALSE)),"日付要確認",IF(SUMPRODUCT(--('管理表'!$A$9:$A$308=B41))=0,"案件ID未登録",IF(SUMPRODUCT(--('管理表'!$A$9:$A$308=B41))&gt;1,"案件ID重複","記録済み")))))</x:f>
      </x:c>
    </x:row>
    <x:row r="42" ht="25" customHeight="1">
      <x:c r="A42" s="73"/>
      <x:c r="B42" s="72"/>
      <x:c r="C42" s="72"/>
      <x:c r="D42" s="72"/>
      <x:c r="E42" s="72"/>
      <x:c r="F42" s="72"/>
      <x:c r="G42" s="72"/>
      <x:c r="H42" s="50" t="str">
        <x:f>IF(COUNTA(A42:G42)=0,"",IF(OR(A42="",B42="",C42="",E42=""),"必須未入力",IF(OR(NOT(ISNUMBER(A42)),A42&lt;'項目設定'!$C$18,A42&gt;'項目設定'!$C$19,IF(ISNUMBER(A42),MOD(A42,1)&lt;&gt;0,FALSE)),"日付要確認",IF(SUMPRODUCT(--('管理表'!$A$9:$A$308=B42))=0,"案件ID未登録",IF(SUMPRODUCT(--('管理表'!$A$9:$A$308=B42))&gt;1,"案件ID重複","記録済み")))))</x:f>
      </x:c>
    </x:row>
    <x:row r="43" ht="25" customHeight="1">
      <x:c r="A43" s="73"/>
      <x:c r="B43" s="72"/>
      <x:c r="C43" s="72"/>
      <x:c r="D43" s="72"/>
      <x:c r="E43" s="72"/>
      <x:c r="F43" s="72"/>
      <x:c r="G43" s="72"/>
      <x:c r="H43" s="50" t="str">
        <x:f>IF(COUNTA(A43:G43)=0,"",IF(OR(A43="",B43="",C43="",E43=""),"必須未入力",IF(OR(NOT(ISNUMBER(A43)),A43&lt;'項目設定'!$C$18,A43&gt;'項目設定'!$C$19,IF(ISNUMBER(A43),MOD(A43,1)&lt;&gt;0,FALSE)),"日付要確認",IF(SUMPRODUCT(--('管理表'!$A$9:$A$308=B43))=0,"案件ID未登録",IF(SUMPRODUCT(--('管理表'!$A$9:$A$308=B43))&gt;1,"案件ID重複","記録済み")))))</x:f>
      </x:c>
    </x:row>
    <x:row r="44" ht="25" customHeight="1">
      <x:c r="A44" s="73"/>
      <x:c r="B44" s="72"/>
      <x:c r="C44" s="72"/>
      <x:c r="D44" s="72"/>
      <x:c r="E44" s="72"/>
      <x:c r="F44" s="72"/>
      <x:c r="G44" s="72"/>
      <x:c r="H44" s="50" t="str">
        <x:f>IF(COUNTA(A44:G44)=0,"",IF(OR(A44="",B44="",C44="",E44=""),"必須未入力",IF(OR(NOT(ISNUMBER(A44)),A44&lt;'項目設定'!$C$18,A44&gt;'項目設定'!$C$19,IF(ISNUMBER(A44),MOD(A44,1)&lt;&gt;0,FALSE)),"日付要確認",IF(SUMPRODUCT(--('管理表'!$A$9:$A$308=B44))=0,"案件ID未登録",IF(SUMPRODUCT(--('管理表'!$A$9:$A$308=B44))&gt;1,"案件ID重複","記録済み")))))</x:f>
      </x:c>
    </x:row>
    <x:row r="45" ht="25" customHeight="1">
      <x:c r="A45" s="73"/>
      <x:c r="B45" s="72"/>
      <x:c r="C45" s="72"/>
      <x:c r="D45" s="72"/>
      <x:c r="E45" s="72"/>
      <x:c r="F45" s="72"/>
      <x:c r="G45" s="72"/>
      <x:c r="H45" s="50" t="str">
        <x:f>IF(COUNTA(A45:G45)=0,"",IF(OR(A45="",B45="",C45="",E45=""),"必須未入力",IF(OR(NOT(ISNUMBER(A45)),A45&lt;'項目設定'!$C$18,A45&gt;'項目設定'!$C$19,IF(ISNUMBER(A45),MOD(A45,1)&lt;&gt;0,FALSE)),"日付要確認",IF(SUMPRODUCT(--('管理表'!$A$9:$A$308=B45))=0,"案件ID未登録",IF(SUMPRODUCT(--('管理表'!$A$9:$A$308=B45))&gt;1,"案件ID重複","記録済み")))))</x:f>
      </x:c>
    </x:row>
    <x:row r="46" ht="25" customHeight="1">
      <x:c r="A46" s="73"/>
      <x:c r="B46" s="72"/>
      <x:c r="C46" s="72"/>
      <x:c r="D46" s="72"/>
      <x:c r="E46" s="72"/>
      <x:c r="F46" s="72"/>
      <x:c r="G46" s="72"/>
      <x:c r="H46" s="50" t="str">
        <x:f>IF(COUNTA(A46:G46)=0,"",IF(OR(A46="",B46="",C46="",E46=""),"必須未入力",IF(OR(NOT(ISNUMBER(A46)),A46&lt;'項目設定'!$C$18,A46&gt;'項目設定'!$C$19,IF(ISNUMBER(A46),MOD(A46,1)&lt;&gt;0,FALSE)),"日付要確認",IF(SUMPRODUCT(--('管理表'!$A$9:$A$308=B46))=0,"案件ID未登録",IF(SUMPRODUCT(--('管理表'!$A$9:$A$308=B46))&gt;1,"案件ID重複","記録済み")))))</x:f>
      </x:c>
    </x:row>
    <x:row r="47" ht="25" customHeight="1">
      <x:c r="A47" s="73"/>
      <x:c r="B47" s="72"/>
      <x:c r="C47" s="72"/>
      <x:c r="D47" s="72"/>
      <x:c r="E47" s="72"/>
      <x:c r="F47" s="72"/>
      <x:c r="G47" s="72"/>
      <x:c r="H47" s="50" t="str">
        <x:f>IF(COUNTA(A47:G47)=0,"",IF(OR(A47="",B47="",C47="",E47=""),"必須未入力",IF(OR(NOT(ISNUMBER(A47)),A47&lt;'項目設定'!$C$18,A47&gt;'項目設定'!$C$19,IF(ISNUMBER(A47),MOD(A47,1)&lt;&gt;0,FALSE)),"日付要確認",IF(SUMPRODUCT(--('管理表'!$A$9:$A$308=B47))=0,"案件ID未登録",IF(SUMPRODUCT(--('管理表'!$A$9:$A$308=B47))&gt;1,"案件ID重複","記録済み")))))</x:f>
      </x:c>
    </x:row>
    <x:row r="48" ht="25" customHeight="1">
      <x:c r="A48" s="73"/>
      <x:c r="B48" s="72"/>
      <x:c r="C48" s="72"/>
      <x:c r="D48" s="72"/>
      <x:c r="E48" s="72"/>
      <x:c r="F48" s="72"/>
      <x:c r="G48" s="72"/>
      <x:c r="H48" s="50" t="str">
        <x:f>IF(COUNTA(A48:G48)=0,"",IF(OR(A48="",B48="",C48="",E48=""),"必須未入力",IF(OR(NOT(ISNUMBER(A48)),A48&lt;'項目設定'!$C$18,A48&gt;'項目設定'!$C$19,IF(ISNUMBER(A48),MOD(A48,1)&lt;&gt;0,FALSE)),"日付要確認",IF(SUMPRODUCT(--('管理表'!$A$9:$A$308=B48))=0,"案件ID未登録",IF(SUMPRODUCT(--('管理表'!$A$9:$A$308=B48))&gt;1,"案件ID重複","記録済み")))))</x:f>
      </x:c>
    </x:row>
    <x:row r="49" ht="25" customHeight="1">
      <x:c r="A49" s="73"/>
      <x:c r="B49" s="72"/>
      <x:c r="C49" s="72"/>
      <x:c r="D49" s="72"/>
      <x:c r="E49" s="72"/>
      <x:c r="F49" s="72"/>
      <x:c r="G49" s="72"/>
      <x:c r="H49" s="50" t="str">
        <x:f>IF(COUNTA(A49:G49)=0,"",IF(OR(A49="",B49="",C49="",E49=""),"必須未入力",IF(OR(NOT(ISNUMBER(A49)),A49&lt;'項目設定'!$C$18,A49&gt;'項目設定'!$C$19,IF(ISNUMBER(A49),MOD(A49,1)&lt;&gt;0,FALSE)),"日付要確認",IF(SUMPRODUCT(--('管理表'!$A$9:$A$308=B49))=0,"案件ID未登録",IF(SUMPRODUCT(--('管理表'!$A$9:$A$308=B49))&gt;1,"案件ID重複","記録済み")))))</x:f>
      </x:c>
    </x:row>
    <x:row r="50" ht="25" customHeight="1">
      <x:c r="A50" s="73"/>
      <x:c r="B50" s="72"/>
      <x:c r="C50" s="72"/>
      <x:c r="D50" s="72"/>
      <x:c r="E50" s="72"/>
      <x:c r="F50" s="72"/>
      <x:c r="G50" s="72"/>
      <x:c r="H50" s="50" t="str">
        <x:f>IF(COUNTA(A50:G50)=0,"",IF(OR(A50="",B50="",C50="",E50=""),"必須未入力",IF(OR(NOT(ISNUMBER(A50)),A50&lt;'項目設定'!$C$18,A50&gt;'項目設定'!$C$19,IF(ISNUMBER(A50),MOD(A50,1)&lt;&gt;0,FALSE)),"日付要確認",IF(SUMPRODUCT(--('管理表'!$A$9:$A$308=B50))=0,"案件ID未登録",IF(SUMPRODUCT(--('管理表'!$A$9:$A$308=B50))&gt;1,"案件ID重複","記録済み")))))</x:f>
      </x:c>
    </x:row>
    <x:row r="51" ht="25" customHeight="1">
      <x:c r="A51" s="73"/>
      <x:c r="B51" s="72"/>
      <x:c r="C51" s="72"/>
      <x:c r="D51" s="72"/>
      <x:c r="E51" s="72"/>
      <x:c r="F51" s="72"/>
      <x:c r="G51" s="72"/>
      <x:c r="H51" s="50" t="str">
        <x:f>IF(COUNTA(A51:G51)=0,"",IF(OR(A51="",B51="",C51="",E51=""),"必須未入力",IF(OR(NOT(ISNUMBER(A51)),A51&lt;'項目設定'!$C$18,A51&gt;'項目設定'!$C$19,IF(ISNUMBER(A51),MOD(A51,1)&lt;&gt;0,FALSE)),"日付要確認",IF(SUMPRODUCT(--('管理表'!$A$9:$A$308=B51))=0,"案件ID未登録",IF(SUMPRODUCT(--('管理表'!$A$9:$A$308=B51))&gt;1,"案件ID重複","記録済み")))))</x:f>
      </x:c>
    </x:row>
    <x:row r="52" ht="25" customHeight="1">
      <x:c r="A52" s="73"/>
      <x:c r="B52" s="72"/>
      <x:c r="C52" s="72"/>
      <x:c r="D52" s="72"/>
      <x:c r="E52" s="72"/>
      <x:c r="F52" s="72"/>
      <x:c r="G52" s="72"/>
      <x:c r="H52" s="50" t="str">
        <x:f>IF(COUNTA(A52:G52)=0,"",IF(OR(A52="",B52="",C52="",E52=""),"必須未入力",IF(OR(NOT(ISNUMBER(A52)),A52&lt;'項目設定'!$C$18,A52&gt;'項目設定'!$C$19,IF(ISNUMBER(A52),MOD(A52,1)&lt;&gt;0,FALSE)),"日付要確認",IF(SUMPRODUCT(--('管理表'!$A$9:$A$308=B52))=0,"案件ID未登録",IF(SUMPRODUCT(--('管理表'!$A$9:$A$308=B52))&gt;1,"案件ID重複","記録済み")))))</x:f>
      </x:c>
    </x:row>
    <x:row r="53" ht="25" customHeight="1">
      <x:c r="A53" s="73"/>
      <x:c r="B53" s="72"/>
      <x:c r="C53" s="72"/>
      <x:c r="D53" s="72"/>
      <x:c r="E53" s="72"/>
      <x:c r="F53" s="72"/>
      <x:c r="G53" s="72"/>
      <x:c r="H53" s="50" t="str">
        <x:f>IF(COUNTA(A53:G53)=0,"",IF(OR(A53="",B53="",C53="",E53=""),"必須未入力",IF(OR(NOT(ISNUMBER(A53)),A53&lt;'項目設定'!$C$18,A53&gt;'項目設定'!$C$19,IF(ISNUMBER(A53),MOD(A53,1)&lt;&gt;0,FALSE)),"日付要確認",IF(SUMPRODUCT(--('管理表'!$A$9:$A$308=B53))=0,"案件ID未登録",IF(SUMPRODUCT(--('管理表'!$A$9:$A$308=B53))&gt;1,"案件ID重複","記録済み")))))</x:f>
      </x:c>
    </x:row>
    <x:row r="54" ht="25" customHeight="1">
      <x:c r="A54" s="73"/>
      <x:c r="B54" s="72"/>
      <x:c r="C54" s="72"/>
      <x:c r="D54" s="72"/>
      <x:c r="E54" s="72"/>
      <x:c r="F54" s="72"/>
      <x:c r="G54" s="72"/>
      <x:c r="H54" s="50" t="str">
        <x:f>IF(COUNTA(A54:G54)=0,"",IF(OR(A54="",B54="",C54="",E54=""),"必須未入力",IF(OR(NOT(ISNUMBER(A54)),A54&lt;'項目設定'!$C$18,A54&gt;'項目設定'!$C$19,IF(ISNUMBER(A54),MOD(A54,1)&lt;&gt;0,FALSE)),"日付要確認",IF(SUMPRODUCT(--('管理表'!$A$9:$A$308=B54))=0,"案件ID未登録",IF(SUMPRODUCT(--('管理表'!$A$9:$A$308=B54))&gt;1,"案件ID重複","記録済み")))))</x:f>
      </x:c>
    </x:row>
    <x:row r="55" ht="25" customHeight="1">
      <x:c r="A55" s="73"/>
      <x:c r="B55" s="72"/>
      <x:c r="C55" s="72"/>
      <x:c r="D55" s="72"/>
      <x:c r="E55" s="72"/>
      <x:c r="F55" s="72"/>
      <x:c r="G55" s="72"/>
      <x:c r="H55" s="50" t="str">
        <x:f>IF(COUNTA(A55:G55)=0,"",IF(OR(A55="",B55="",C55="",E55=""),"必須未入力",IF(OR(NOT(ISNUMBER(A55)),A55&lt;'項目設定'!$C$18,A55&gt;'項目設定'!$C$19,IF(ISNUMBER(A55),MOD(A55,1)&lt;&gt;0,FALSE)),"日付要確認",IF(SUMPRODUCT(--('管理表'!$A$9:$A$308=B55))=0,"案件ID未登録",IF(SUMPRODUCT(--('管理表'!$A$9:$A$308=B55))&gt;1,"案件ID重複","記録済み")))))</x:f>
      </x:c>
    </x:row>
    <x:row r="56" ht="25" customHeight="1">
      <x:c r="A56" s="73"/>
      <x:c r="B56" s="72"/>
      <x:c r="C56" s="72"/>
      <x:c r="D56" s="72"/>
      <x:c r="E56" s="72"/>
      <x:c r="F56" s="72"/>
      <x:c r="G56" s="72"/>
      <x:c r="H56" s="50" t="str">
        <x:f>IF(COUNTA(A56:G56)=0,"",IF(OR(A56="",B56="",C56="",E56=""),"必須未入力",IF(OR(NOT(ISNUMBER(A56)),A56&lt;'項目設定'!$C$18,A56&gt;'項目設定'!$C$19,IF(ISNUMBER(A56),MOD(A56,1)&lt;&gt;0,FALSE)),"日付要確認",IF(SUMPRODUCT(--('管理表'!$A$9:$A$308=B56))=0,"案件ID未登録",IF(SUMPRODUCT(--('管理表'!$A$9:$A$308=B56))&gt;1,"案件ID重複","記録済み")))))</x:f>
      </x:c>
    </x:row>
    <x:row r="57" ht="25" customHeight="1">
      <x:c r="A57" s="73"/>
      <x:c r="B57" s="72"/>
      <x:c r="C57" s="72"/>
      <x:c r="D57" s="72"/>
      <x:c r="E57" s="72"/>
      <x:c r="F57" s="72"/>
      <x:c r="G57" s="72"/>
      <x:c r="H57" s="50" t="str">
        <x:f>IF(COUNTA(A57:G57)=0,"",IF(OR(A57="",B57="",C57="",E57=""),"必須未入力",IF(OR(NOT(ISNUMBER(A57)),A57&lt;'項目設定'!$C$18,A57&gt;'項目設定'!$C$19,IF(ISNUMBER(A57),MOD(A57,1)&lt;&gt;0,FALSE)),"日付要確認",IF(SUMPRODUCT(--('管理表'!$A$9:$A$308=B57))=0,"案件ID未登録",IF(SUMPRODUCT(--('管理表'!$A$9:$A$308=B57))&gt;1,"案件ID重複","記録済み")))))</x:f>
      </x:c>
    </x:row>
    <x:row r="58" ht="25" customHeight="1">
      <x:c r="A58" s="73"/>
      <x:c r="B58" s="72"/>
      <x:c r="C58" s="72"/>
      <x:c r="D58" s="72"/>
      <x:c r="E58" s="72"/>
      <x:c r="F58" s="72"/>
      <x:c r="G58" s="72"/>
      <x:c r="H58" s="50" t="str">
        <x:f>IF(COUNTA(A58:G58)=0,"",IF(OR(A58="",B58="",C58="",E58=""),"必須未入力",IF(OR(NOT(ISNUMBER(A58)),A58&lt;'項目設定'!$C$18,A58&gt;'項目設定'!$C$19,IF(ISNUMBER(A58),MOD(A58,1)&lt;&gt;0,FALSE)),"日付要確認",IF(SUMPRODUCT(--('管理表'!$A$9:$A$308=B58))=0,"案件ID未登録",IF(SUMPRODUCT(--('管理表'!$A$9:$A$308=B58))&gt;1,"案件ID重複","記録済み")))))</x:f>
      </x:c>
    </x:row>
    <x:row r="59" ht="25" customHeight="1">
      <x:c r="A59" s="73"/>
      <x:c r="B59" s="72"/>
      <x:c r="C59" s="72"/>
      <x:c r="D59" s="72"/>
      <x:c r="E59" s="72"/>
      <x:c r="F59" s="72"/>
      <x:c r="G59" s="72"/>
      <x:c r="H59" s="50" t="str">
        <x:f>IF(COUNTA(A59:G59)=0,"",IF(OR(A59="",B59="",C59="",E59=""),"必須未入力",IF(OR(NOT(ISNUMBER(A59)),A59&lt;'項目設定'!$C$18,A59&gt;'項目設定'!$C$19,IF(ISNUMBER(A59),MOD(A59,1)&lt;&gt;0,FALSE)),"日付要確認",IF(SUMPRODUCT(--('管理表'!$A$9:$A$308=B59))=0,"案件ID未登録",IF(SUMPRODUCT(--('管理表'!$A$9:$A$308=B59))&gt;1,"案件ID重複","記録済み")))))</x:f>
      </x:c>
    </x:row>
    <x:row r="60" ht="25" customHeight="1">
      <x:c r="A60" s="73"/>
      <x:c r="B60" s="72"/>
      <x:c r="C60" s="72"/>
      <x:c r="D60" s="72"/>
      <x:c r="E60" s="72"/>
      <x:c r="F60" s="72"/>
      <x:c r="G60" s="72"/>
      <x:c r="H60" s="50" t="str">
        <x:f>IF(COUNTA(A60:G60)=0,"",IF(OR(A60="",B60="",C60="",E60=""),"必須未入力",IF(OR(NOT(ISNUMBER(A60)),A60&lt;'項目設定'!$C$18,A60&gt;'項目設定'!$C$19,IF(ISNUMBER(A60),MOD(A60,1)&lt;&gt;0,FALSE)),"日付要確認",IF(SUMPRODUCT(--('管理表'!$A$9:$A$308=B60))=0,"案件ID未登録",IF(SUMPRODUCT(--('管理表'!$A$9:$A$308=B60))&gt;1,"案件ID重複","記録済み")))))</x:f>
      </x:c>
    </x:row>
    <x:row r="61" ht="25" customHeight="1">
      <x:c r="A61" s="73"/>
      <x:c r="B61" s="72"/>
      <x:c r="C61" s="72"/>
      <x:c r="D61" s="72"/>
      <x:c r="E61" s="72"/>
      <x:c r="F61" s="72"/>
      <x:c r="G61" s="72"/>
      <x:c r="H61" s="50" t="str">
        <x:f>IF(COUNTA(A61:G61)=0,"",IF(OR(A61="",B61="",C61="",E61=""),"必須未入力",IF(OR(NOT(ISNUMBER(A61)),A61&lt;'項目設定'!$C$18,A61&gt;'項目設定'!$C$19,IF(ISNUMBER(A61),MOD(A61,1)&lt;&gt;0,FALSE)),"日付要確認",IF(SUMPRODUCT(--('管理表'!$A$9:$A$308=B61))=0,"案件ID未登録",IF(SUMPRODUCT(--('管理表'!$A$9:$A$308=B61))&gt;1,"案件ID重複","記録済み")))))</x:f>
      </x:c>
    </x:row>
    <x:row r="62" ht="25" customHeight="1">
      <x:c r="A62" s="73"/>
      <x:c r="B62" s="72"/>
      <x:c r="C62" s="72"/>
      <x:c r="D62" s="72"/>
      <x:c r="E62" s="72"/>
      <x:c r="F62" s="72"/>
      <x:c r="G62" s="72"/>
      <x:c r="H62" s="50" t="str">
        <x:f>IF(COUNTA(A62:G62)=0,"",IF(OR(A62="",B62="",C62="",E62=""),"必須未入力",IF(OR(NOT(ISNUMBER(A62)),A62&lt;'項目設定'!$C$18,A62&gt;'項目設定'!$C$19,IF(ISNUMBER(A62),MOD(A62,1)&lt;&gt;0,FALSE)),"日付要確認",IF(SUMPRODUCT(--('管理表'!$A$9:$A$308=B62))=0,"案件ID未登録",IF(SUMPRODUCT(--('管理表'!$A$9:$A$308=B62))&gt;1,"案件ID重複","記録済み")))))</x:f>
      </x:c>
    </x:row>
    <x:row r="63" ht="25" customHeight="1">
      <x:c r="A63" s="73"/>
      <x:c r="B63" s="72"/>
      <x:c r="C63" s="72"/>
      <x:c r="D63" s="72"/>
      <x:c r="E63" s="72"/>
      <x:c r="F63" s="72"/>
      <x:c r="G63" s="72"/>
      <x:c r="H63" s="50" t="str">
        <x:f>IF(COUNTA(A63:G63)=0,"",IF(OR(A63="",B63="",C63="",E63=""),"必須未入力",IF(OR(NOT(ISNUMBER(A63)),A63&lt;'項目設定'!$C$18,A63&gt;'項目設定'!$C$19,IF(ISNUMBER(A63),MOD(A63,1)&lt;&gt;0,FALSE)),"日付要確認",IF(SUMPRODUCT(--('管理表'!$A$9:$A$308=B63))=0,"案件ID未登録",IF(SUMPRODUCT(--('管理表'!$A$9:$A$308=B63))&gt;1,"案件ID重複","記録済み")))))</x:f>
      </x:c>
    </x:row>
    <x:row r="64" ht="25" customHeight="1">
      <x:c r="A64" s="73"/>
      <x:c r="B64" s="72"/>
      <x:c r="C64" s="72"/>
      <x:c r="D64" s="72"/>
      <x:c r="E64" s="72"/>
      <x:c r="F64" s="72"/>
      <x:c r="G64" s="72"/>
      <x:c r="H64" s="50" t="str">
        <x:f>IF(COUNTA(A64:G64)=0,"",IF(OR(A64="",B64="",C64="",E64=""),"必須未入力",IF(OR(NOT(ISNUMBER(A64)),A64&lt;'項目設定'!$C$18,A64&gt;'項目設定'!$C$19,IF(ISNUMBER(A64),MOD(A64,1)&lt;&gt;0,FALSE)),"日付要確認",IF(SUMPRODUCT(--('管理表'!$A$9:$A$308=B64))=0,"案件ID未登録",IF(SUMPRODUCT(--('管理表'!$A$9:$A$308=B64))&gt;1,"案件ID重複","記録済み")))))</x:f>
      </x:c>
    </x:row>
    <x:row r="65" ht="25" customHeight="1">
      <x:c r="A65" s="73"/>
      <x:c r="B65" s="72"/>
      <x:c r="C65" s="72"/>
      <x:c r="D65" s="72"/>
      <x:c r="E65" s="72"/>
      <x:c r="F65" s="72"/>
      <x:c r="G65" s="72"/>
      <x:c r="H65" s="50" t="str">
        <x:f>IF(COUNTA(A65:G65)=0,"",IF(OR(A65="",B65="",C65="",E65=""),"必須未入力",IF(OR(NOT(ISNUMBER(A65)),A65&lt;'項目設定'!$C$18,A65&gt;'項目設定'!$C$19,IF(ISNUMBER(A65),MOD(A65,1)&lt;&gt;0,FALSE)),"日付要確認",IF(SUMPRODUCT(--('管理表'!$A$9:$A$308=B65))=0,"案件ID未登録",IF(SUMPRODUCT(--('管理表'!$A$9:$A$308=B65))&gt;1,"案件ID重複","記録済み")))))</x:f>
      </x:c>
    </x:row>
    <x:row r="66" ht="25" customHeight="1">
      <x:c r="A66" s="73"/>
      <x:c r="B66" s="72"/>
      <x:c r="C66" s="72"/>
      <x:c r="D66" s="72"/>
      <x:c r="E66" s="72"/>
      <x:c r="F66" s="72"/>
      <x:c r="G66" s="72"/>
      <x:c r="H66" s="50" t="str">
        <x:f>IF(COUNTA(A66:G66)=0,"",IF(OR(A66="",B66="",C66="",E66=""),"必須未入力",IF(OR(NOT(ISNUMBER(A66)),A66&lt;'項目設定'!$C$18,A66&gt;'項目設定'!$C$19,IF(ISNUMBER(A66),MOD(A66,1)&lt;&gt;0,FALSE)),"日付要確認",IF(SUMPRODUCT(--('管理表'!$A$9:$A$308=B66))=0,"案件ID未登録",IF(SUMPRODUCT(--('管理表'!$A$9:$A$308=B66))&gt;1,"案件ID重複","記録済み")))))</x:f>
      </x:c>
    </x:row>
    <x:row r="67" ht="25" customHeight="1">
      <x:c r="A67" s="73"/>
      <x:c r="B67" s="72"/>
      <x:c r="C67" s="72"/>
      <x:c r="D67" s="72"/>
      <x:c r="E67" s="72"/>
      <x:c r="F67" s="72"/>
      <x:c r="G67" s="72"/>
      <x:c r="H67" s="50" t="str">
        <x:f>IF(COUNTA(A67:G67)=0,"",IF(OR(A67="",B67="",C67="",E67=""),"必須未入力",IF(OR(NOT(ISNUMBER(A67)),A67&lt;'項目設定'!$C$18,A67&gt;'項目設定'!$C$19,IF(ISNUMBER(A67),MOD(A67,1)&lt;&gt;0,FALSE)),"日付要確認",IF(SUMPRODUCT(--('管理表'!$A$9:$A$308=B67))=0,"案件ID未登録",IF(SUMPRODUCT(--('管理表'!$A$9:$A$308=B67))&gt;1,"案件ID重複","記録済み")))))</x:f>
      </x:c>
    </x:row>
    <x:row r="68" ht="25" customHeight="1">
      <x:c r="A68" s="73"/>
      <x:c r="B68" s="72"/>
      <x:c r="C68" s="72"/>
      <x:c r="D68" s="72"/>
      <x:c r="E68" s="72"/>
      <x:c r="F68" s="72"/>
      <x:c r="G68" s="72"/>
      <x:c r="H68" s="50" t="str">
        <x:f>IF(COUNTA(A68:G68)=0,"",IF(OR(A68="",B68="",C68="",E68=""),"必須未入力",IF(OR(NOT(ISNUMBER(A68)),A68&lt;'項目設定'!$C$18,A68&gt;'項目設定'!$C$19,IF(ISNUMBER(A68),MOD(A68,1)&lt;&gt;0,FALSE)),"日付要確認",IF(SUMPRODUCT(--('管理表'!$A$9:$A$308=B68))=0,"案件ID未登録",IF(SUMPRODUCT(--('管理表'!$A$9:$A$308=B68))&gt;1,"案件ID重複","記録済み")))))</x:f>
      </x:c>
    </x:row>
    <x:row r="69" ht="25" customHeight="1">
      <x:c r="A69" s="73"/>
      <x:c r="B69" s="72"/>
      <x:c r="C69" s="72"/>
      <x:c r="D69" s="72"/>
      <x:c r="E69" s="72"/>
      <x:c r="F69" s="72"/>
      <x:c r="G69" s="72"/>
      <x:c r="H69" s="50" t="str">
        <x:f>IF(COUNTA(A69:G69)=0,"",IF(OR(A69="",B69="",C69="",E69=""),"必須未入力",IF(OR(NOT(ISNUMBER(A69)),A69&lt;'項目設定'!$C$18,A69&gt;'項目設定'!$C$19,IF(ISNUMBER(A69),MOD(A69,1)&lt;&gt;0,FALSE)),"日付要確認",IF(SUMPRODUCT(--('管理表'!$A$9:$A$308=B69))=0,"案件ID未登録",IF(SUMPRODUCT(--('管理表'!$A$9:$A$308=B69))&gt;1,"案件ID重複","記録済み")))))</x:f>
      </x:c>
    </x:row>
    <x:row r="70" ht="25" customHeight="1">
      <x:c r="A70" s="73"/>
      <x:c r="B70" s="72"/>
      <x:c r="C70" s="72"/>
      <x:c r="D70" s="72"/>
      <x:c r="E70" s="72"/>
      <x:c r="F70" s="72"/>
      <x:c r="G70" s="72"/>
      <x:c r="H70" s="50" t="str">
        <x:f>IF(COUNTA(A70:G70)=0,"",IF(OR(A70="",B70="",C70="",E70=""),"必須未入力",IF(OR(NOT(ISNUMBER(A70)),A70&lt;'項目設定'!$C$18,A70&gt;'項目設定'!$C$19,IF(ISNUMBER(A70),MOD(A70,1)&lt;&gt;0,FALSE)),"日付要確認",IF(SUMPRODUCT(--('管理表'!$A$9:$A$308=B70))=0,"案件ID未登録",IF(SUMPRODUCT(--('管理表'!$A$9:$A$308=B70))&gt;1,"案件ID重複","記録済み")))))</x:f>
      </x:c>
    </x:row>
    <x:row r="71" ht="25" customHeight="1">
      <x:c r="A71" s="73"/>
      <x:c r="B71" s="72"/>
      <x:c r="C71" s="72"/>
      <x:c r="D71" s="72"/>
      <x:c r="E71" s="72"/>
      <x:c r="F71" s="72"/>
      <x:c r="G71" s="72"/>
      <x:c r="H71" s="50" t="str">
        <x:f>IF(COUNTA(A71:G71)=0,"",IF(OR(A71="",B71="",C71="",E71=""),"必須未入力",IF(OR(NOT(ISNUMBER(A71)),A71&lt;'項目設定'!$C$18,A71&gt;'項目設定'!$C$19,IF(ISNUMBER(A71),MOD(A71,1)&lt;&gt;0,FALSE)),"日付要確認",IF(SUMPRODUCT(--('管理表'!$A$9:$A$308=B71))=0,"案件ID未登録",IF(SUMPRODUCT(--('管理表'!$A$9:$A$308=B71))&gt;1,"案件ID重複","記録済み")))))</x:f>
      </x:c>
    </x:row>
    <x:row r="72" ht="25" customHeight="1">
      <x:c r="A72" s="73"/>
      <x:c r="B72" s="72"/>
      <x:c r="C72" s="72"/>
      <x:c r="D72" s="72"/>
      <x:c r="E72" s="72"/>
      <x:c r="F72" s="72"/>
      <x:c r="G72" s="72"/>
      <x:c r="H72" s="50" t="str">
        <x:f>IF(COUNTA(A72:G72)=0,"",IF(OR(A72="",B72="",C72="",E72=""),"必須未入力",IF(OR(NOT(ISNUMBER(A72)),A72&lt;'項目設定'!$C$18,A72&gt;'項目設定'!$C$19,IF(ISNUMBER(A72),MOD(A72,1)&lt;&gt;0,FALSE)),"日付要確認",IF(SUMPRODUCT(--('管理表'!$A$9:$A$308=B72))=0,"案件ID未登録",IF(SUMPRODUCT(--('管理表'!$A$9:$A$308=B72))&gt;1,"案件ID重複","記録済み")))))</x:f>
      </x:c>
    </x:row>
    <x:row r="73" ht="25" customHeight="1">
      <x:c r="A73" s="73"/>
      <x:c r="B73" s="72"/>
      <x:c r="C73" s="72"/>
      <x:c r="D73" s="72"/>
      <x:c r="E73" s="72"/>
      <x:c r="F73" s="72"/>
      <x:c r="G73" s="72"/>
      <x:c r="H73" s="50" t="str">
        <x:f>IF(COUNTA(A73:G73)=0,"",IF(OR(A73="",B73="",C73="",E73=""),"必須未入力",IF(OR(NOT(ISNUMBER(A73)),A73&lt;'項目設定'!$C$18,A73&gt;'項目設定'!$C$19,IF(ISNUMBER(A73),MOD(A73,1)&lt;&gt;0,FALSE)),"日付要確認",IF(SUMPRODUCT(--('管理表'!$A$9:$A$308=B73))=0,"案件ID未登録",IF(SUMPRODUCT(--('管理表'!$A$9:$A$308=B73))&gt;1,"案件ID重複","記録済み")))))</x:f>
      </x:c>
    </x:row>
    <x:row r="74" ht="25" customHeight="1">
      <x:c r="A74" s="73"/>
      <x:c r="B74" s="72"/>
      <x:c r="C74" s="72"/>
      <x:c r="D74" s="72"/>
      <x:c r="E74" s="72"/>
      <x:c r="F74" s="72"/>
      <x:c r="G74" s="72"/>
      <x:c r="H74" s="50" t="str">
        <x:f>IF(COUNTA(A74:G74)=0,"",IF(OR(A74="",B74="",C74="",E74=""),"必須未入力",IF(OR(NOT(ISNUMBER(A74)),A74&lt;'項目設定'!$C$18,A74&gt;'項目設定'!$C$19,IF(ISNUMBER(A74),MOD(A74,1)&lt;&gt;0,FALSE)),"日付要確認",IF(SUMPRODUCT(--('管理表'!$A$9:$A$308=B74))=0,"案件ID未登録",IF(SUMPRODUCT(--('管理表'!$A$9:$A$308=B74))&gt;1,"案件ID重複","記録済み")))))</x:f>
      </x:c>
    </x:row>
    <x:row r="75" ht="25" customHeight="1">
      <x:c r="A75" s="73"/>
      <x:c r="B75" s="72"/>
      <x:c r="C75" s="72"/>
      <x:c r="D75" s="72"/>
      <x:c r="E75" s="72"/>
      <x:c r="F75" s="72"/>
      <x:c r="G75" s="72"/>
      <x:c r="H75" s="50" t="str">
        <x:f>IF(COUNTA(A75:G75)=0,"",IF(OR(A75="",B75="",C75="",E75=""),"必須未入力",IF(OR(NOT(ISNUMBER(A75)),A75&lt;'項目設定'!$C$18,A75&gt;'項目設定'!$C$19,IF(ISNUMBER(A75),MOD(A75,1)&lt;&gt;0,FALSE)),"日付要確認",IF(SUMPRODUCT(--('管理表'!$A$9:$A$308=B75))=0,"案件ID未登録",IF(SUMPRODUCT(--('管理表'!$A$9:$A$308=B75))&gt;1,"案件ID重複","記録済み")))))</x:f>
      </x:c>
    </x:row>
    <x:row r="76" ht="25" customHeight="1">
      <x:c r="A76" s="73"/>
      <x:c r="B76" s="72"/>
      <x:c r="C76" s="72"/>
      <x:c r="D76" s="72"/>
      <x:c r="E76" s="72"/>
      <x:c r="F76" s="72"/>
      <x:c r="G76" s="72"/>
      <x:c r="H76" s="50" t="str">
        <x:f>IF(COUNTA(A76:G76)=0,"",IF(OR(A76="",B76="",C76="",E76=""),"必須未入力",IF(OR(NOT(ISNUMBER(A76)),A76&lt;'項目設定'!$C$18,A76&gt;'項目設定'!$C$19,IF(ISNUMBER(A76),MOD(A76,1)&lt;&gt;0,FALSE)),"日付要確認",IF(SUMPRODUCT(--('管理表'!$A$9:$A$308=B76))=0,"案件ID未登録",IF(SUMPRODUCT(--('管理表'!$A$9:$A$308=B76))&gt;1,"案件ID重複","記録済み")))))</x:f>
      </x:c>
    </x:row>
    <x:row r="77" ht="25" customHeight="1">
      <x:c r="A77" s="73"/>
      <x:c r="B77" s="72"/>
      <x:c r="C77" s="72"/>
      <x:c r="D77" s="72"/>
      <x:c r="E77" s="72"/>
      <x:c r="F77" s="72"/>
      <x:c r="G77" s="72"/>
      <x:c r="H77" s="50" t="str">
        <x:f>IF(COUNTA(A77:G77)=0,"",IF(OR(A77="",B77="",C77="",E77=""),"必須未入力",IF(OR(NOT(ISNUMBER(A77)),A77&lt;'項目設定'!$C$18,A77&gt;'項目設定'!$C$19,IF(ISNUMBER(A77),MOD(A77,1)&lt;&gt;0,FALSE)),"日付要確認",IF(SUMPRODUCT(--('管理表'!$A$9:$A$308=B77))=0,"案件ID未登録",IF(SUMPRODUCT(--('管理表'!$A$9:$A$308=B77))&gt;1,"案件ID重複","記録済み")))))</x:f>
      </x:c>
    </x:row>
    <x:row r="78" ht="25" customHeight="1">
      <x:c r="A78" s="73"/>
      <x:c r="B78" s="72"/>
      <x:c r="C78" s="72"/>
      <x:c r="D78" s="72"/>
      <x:c r="E78" s="72"/>
      <x:c r="F78" s="72"/>
      <x:c r="G78" s="72"/>
      <x:c r="H78" s="50" t="str">
        <x:f>IF(COUNTA(A78:G78)=0,"",IF(OR(A78="",B78="",C78="",E78=""),"必須未入力",IF(OR(NOT(ISNUMBER(A78)),A78&lt;'項目設定'!$C$18,A78&gt;'項目設定'!$C$19,IF(ISNUMBER(A78),MOD(A78,1)&lt;&gt;0,FALSE)),"日付要確認",IF(SUMPRODUCT(--('管理表'!$A$9:$A$308=B78))=0,"案件ID未登録",IF(SUMPRODUCT(--('管理表'!$A$9:$A$308=B78))&gt;1,"案件ID重複","記録済み")))))</x:f>
      </x:c>
    </x:row>
    <x:row r="79" ht="25" customHeight="1">
      <x:c r="A79" s="73"/>
      <x:c r="B79" s="72"/>
      <x:c r="C79" s="72"/>
      <x:c r="D79" s="72"/>
      <x:c r="E79" s="72"/>
      <x:c r="F79" s="72"/>
      <x:c r="G79" s="72"/>
      <x:c r="H79" s="50" t="str">
        <x:f>IF(COUNTA(A79:G79)=0,"",IF(OR(A79="",B79="",C79="",E79=""),"必須未入力",IF(OR(NOT(ISNUMBER(A79)),A79&lt;'項目設定'!$C$18,A79&gt;'項目設定'!$C$19,IF(ISNUMBER(A79),MOD(A79,1)&lt;&gt;0,FALSE)),"日付要確認",IF(SUMPRODUCT(--('管理表'!$A$9:$A$308=B79))=0,"案件ID未登録",IF(SUMPRODUCT(--('管理表'!$A$9:$A$308=B79))&gt;1,"案件ID重複","記録済み")))))</x:f>
      </x:c>
    </x:row>
    <x:row r="80" ht="25" customHeight="1">
      <x:c r="A80" s="73"/>
      <x:c r="B80" s="72"/>
      <x:c r="C80" s="72"/>
      <x:c r="D80" s="72"/>
      <x:c r="E80" s="72"/>
      <x:c r="F80" s="72"/>
      <x:c r="G80" s="72"/>
      <x:c r="H80" s="50" t="str">
        <x:f>IF(COUNTA(A80:G80)=0,"",IF(OR(A80="",B80="",C80="",E80=""),"必須未入力",IF(OR(NOT(ISNUMBER(A80)),A80&lt;'項目設定'!$C$18,A80&gt;'項目設定'!$C$19,IF(ISNUMBER(A80),MOD(A80,1)&lt;&gt;0,FALSE)),"日付要確認",IF(SUMPRODUCT(--('管理表'!$A$9:$A$308=B80))=0,"案件ID未登録",IF(SUMPRODUCT(--('管理表'!$A$9:$A$308=B80))&gt;1,"案件ID重複","記録済み")))))</x:f>
      </x:c>
    </x:row>
    <x:row r="81" ht="25" customHeight="1">
      <x:c r="A81" s="73"/>
      <x:c r="B81" s="72"/>
      <x:c r="C81" s="72"/>
      <x:c r="D81" s="72"/>
      <x:c r="E81" s="72"/>
      <x:c r="F81" s="72"/>
      <x:c r="G81" s="72"/>
      <x:c r="H81" s="50" t="str">
        <x:f>IF(COUNTA(A81:G81)=0,"",IF(OR(A81="",B81="",C81="",E81=""),"必須未入力",IF(OR(NOT(ISNUMBER(A81)),A81&lt;'項目設定'!$C$18,A81&gt;'項目設定'!$C$19,IF(ISNUMBER(A81),MOD(A81,1)&lt;&gt;0,FALSE)),"日付要確認",IF(SUMPRODUCT(--('管理表'!$A$9:$A$308=B81))=0,"案件ID未登録",IF(SUMPRODUCT(--('管理表'!$A$9:$A$308=B81))&gt;1,"案件ID重複","記録済み")))))</x:f>
      </x:c>
    </x:row>
    <x:row r="82" ht="25" customHeight="1">
      <x:c r="A82" s="73"/>
      <x:c r="B82" s="72"/>
      <x:c r="C82" s="72"/>
      <x:c r="D82" s="72"/>
      <x:c r="E82" s="72"/>
      <x:c r="F82" s="72"/>
      <x:c r="G82" s="72"/>
      <x:c r="H82" s="50" t="str">
        <x:f>IF(COUNTA(A82:G82)=0,"",IF(OR(A82="",B82="",C82="",E82=""),"必須未入力",IF(OR(NOT(ISNUMBER(A82)),A82&lt;'項目設定'!$C$18,A82&gt;'項目設定'!$C$19,IF(ISNUMBER(A82),MOD(A82,1)&lt;&gt;0,FALSE)),"日付要確認",IF(SUMPRODUCT(--('管理表'!$A$9:$A$308=B82))=0,"案件ID未登録",IF(SUMPRODUCT(--('管理表'!$A$9:$A$308=B82))&gt;1,"案件ID重複","記録済み")))))</x:f>
      </x:c>
    </x:row>
    <x:row r="83" ht="25" customHeight="1">
      <x:c r="A83" s="73"/>
      <x:c r="B83" s="72"/>
      <x:c r="C83" s="72"/>
      <x:c r="D83" s="72"/>
      <x:c r="E83" s="72"/>
      <x:c r="F83" s="72"/>
      <x:c r="G83" s="72"/>
      <x:c r="H83" s="50" t="str">
        <x:f>IF(COUNTA(A83:G83)=0,"",IF(OR(A83="",B83="",C83="",E83=""),"必須未入力",IF(OR(NOT(ISNUMBER(A83)),A83&lt;'項目設定'!$C$18,A83&gt;'項目設定'!$C$19,IF(ISNUMBER(A83),MOD(A83,1)&lt;&gt;0,FALSE)),"日付要確認",IF(SUMPRODUCT(--('管理表'!$A$9:$A$308=B83))=0,"案件ID未登録",IF(SUMPRODUCT(--('管理表'!$A$9:$A$308=B83))&gt;1,"案件ID重複","記録済み")))))</x:f>
      </x:c>
    </x:row>
    <x:row r="84" ht="25" customHeight="1">
      <x:c r="A84" s="73"/>
      <x:c r="B84" s="72"/>
      <x:c r="C84" s="72"/>
      <x:c r="D84" s="72"/>
      <x:c r="E84" s="72"/>
      <x:c r="F84" s="72"/>
      <x:c r="G84" s="72"/>
      <x:c r="H84" s="50" t="str">
        <x:f>IF(COUNTA(A84:G84)=0,"",IF(OR(A84="",B84="",C84="",E84=""),"必須未入力",IF(OR(NOT(ISNUMBER(A84)),A84&lt;'項目設定'!$C$18,A84&gt;'項目設定'!$C$19,IF(ISNUMBER(A84),MOD(A84,1)&lt;&gt;0,FALSE)),"日付要確認",IF(SUMPRODUCT(--('管理表'!$A$9:$A$308=B84))=0,"案件ID未登録",IF(SUMPRODUCT(--('管理表'!$A$9:$A$308=B84))&gt;1,"案件ID重複","記録済み")))))</x:f>
      </x:c>
    </x:row>
    <x:row r="85" ht="25" customHeight="1">
      <x:c r="A85" s="73"/>
      <x:c r="B85" s="72"/>
      <x:c r="C85" s="72"/>
      <x:c r="D85" s="72"/>
      <x:c r="E85" s="72"/>
      <x:c r="F85" s="72"/>
      <x:c r="G85" s="72"/>
      <x:c r="H85" s="50" t="str">
        <x:f>IF(COUNTA(A85:G85)=0,"",IF(OR(A85="",B85="",C85="",E85=""),"必須未入力",IF(OR(NOT(ISNUMBER(A85)),A85&lt;'項目設定'!$C$18,A85&gt;'項目設定'!$C$19,IF(ISNUMBER(A85),MOD(A85,1)&lt;&gt;0,FALSE)),"日付要確認",IF(SUMPRODUCT(--('管理表'!$A$9:$A$308=B85))=0,"案件ID未登録",IF(SUMPRODUCT(--('管理表'!$A$9:$A$308=B85))&gt;1,"案件ID重複","記録済み")))))</x:f>
      </x:c>
    </x:row>
    <x:row r="86" ht="25" customHeight="1">
      <x:c r="A86" s="73"/>
      <x:c r="B86" s="72"/>
      <x:c r="C86" s="72"/>
      <x:c r="D86" s="72"/>
      <x:c r="E86" s="72"/>
      <x:c r="F86" s="72"/>
      <x:c r="G86" s="72"/>
      <x:c r="H86" s="50" t="str">
        <x:f>IF(COUNTA(A86:G86)=0,"",IF(OR(A86="",B86="",C86="",E86=""),"必須未入力",IF(OR(NOT(ISNUMBER(A86)),A86&lt;'項目設定'!$C$18,A86&gt;'項目設定'!$C$19,IF(ISNUMBER(A86),MOD(A86,1)&lt;&gt;0,FALSE)),"日付要確認",IF(SUMPRODUCT(--('管理表'!$A$9:$A$308=B86))=0,"案件ID未登録",IF(SUMPRODUCT(--('管理表'!$A$9:$A$308=B86))&gt;1,"案件ID重複","記録済み")))))</x:f>
      </x:c>
    </x:row>
    <x:row r="87" ht="25" customHeight="1">
      <x:c r="A87" s="73"/>
      <x:c r="B87" s="72"/>
      <x:c r="C87" s="72"/>
      <x:c r="D87" s="72"/>
      <x:c r="E87" s="72"/>
      <x:c r="F87" s="72"/>
      <x:c r="G87" s="72"/>
      <x:c r="H87" s="50" t="str">
        <x:f>IF(COUNTA(A87:G87)=0,"",IF(OR(A87="",B87="",C87="",E87=""),"必須未入力",IF(OR(NOT(ISNUMBER(A87)),A87&lt;'項目設定'!$C$18,A87&gt;'項目設定'!$C$19,IF(ISNUMBER(A87),MOD(A87,1)&lt;&gt;0,FALSE)),"日付要確認",IF(SUMPRODUCT(--('管理表'!$A$9:$A$308=B87))=0,"案件ID未登録",IF(SUMPRODUCT(--('管理表'!$A$9:$A$308=B87))&gt;1,"案件ID重複","記録済み")))))</x:f>
      </x:c>
    </x:row>
    <x:row r="88" ht="25" customHeight="1">
      <x:c r="A88" s="73"/>
      <x:c r="B88" s="72"/>
      <x:c r="C88" s="72"/>
      <x:c r="D88" s="72"/>
      <x:c r="E88" s="72"/>
      <x:c r="F88" s="72"/>
      <x:c r="G88" s="72"/>
      <x:c r="H88" s="50" t="str">
        <x:f>IF(COUNTA(A88:G88)=0,"",IF(OR(A88="",B88="",C88="",E88=""),"必須未入力",IF(OR(NOT(ISNUMBER(A88)),A88&lt;'項目設定'!$C$18,A88&gt;'項目設定'!$C$19,IF(ISNUMBER(A88),MOD(A88,1)&lt;&gt;0,FALSE)),"日付要確認",IF(SUMPRODUCT(--('管理表'!$A$9:$A$308=B88))=0,"案件ID未登録",IF(SUMPRODUCT(--('管理表'!$A$9:$A$308=B88))&gt;1,"案件ID重複","記録済み")))))</x:f>
      </x:c>
    </x:row>
    <x:row r="89" ht="25" customHeight="1">
      <x:c r="A89" s="73"/>
      <x:c r="B89" s="72"/>
      <x:c r="C89" s="72"/>
      <x:c r="D89" s="72"/>
      <x:c r="E89" s="72"/>
      <x:c r="F89" s="72"/>
      <x:c r="G89" s="72"/>
      <x:c r="H89" s="50" t="str">
        <x:f>IF(COUNTA(A89:G89)=0,"",IF(OR(A89="",B89="",C89="",E89=""),"必須未入力",IF(OR(NOT(ISNUMBER(A89)),A89&lt;'項目設定'!$C$18,A89&gt;'項目設定'!$C$19,IF(ISNUMBER(A89),MOD(A89,1)&lt;&gt;0,FALSE)),"日付要確認",IF(SUMPRODUCT(--('管理表'!$A$9:$A$308=B89))=0,"案件ID未登録",IF(SUMPRODUCT(--('管理表'!$A$9:$A$308=B89))&gt;1,"案件ID重複","記録済み")))))</x:f>
      </x:c>
    </x:row>
    <x:row r="90" ht="25" customHeight="1">
      <x:c r="A90" s="73"/>
      <x:c r="B90" s="72"/>
      <x:c r="C90" s="72"/>
      <x:c r="D90" s="72"/>
      <x:c r="E90" s="72"/>
      <x:c r="F90" s="72"/>
      <x:c r="G90" s="72"/>
      <x:c r="H90" s="50" t="str">
        <x:f>IF(COUNTA(A90:G90)=0,"",IF(OR(A90="",B90="",C90="",E90=""),"必須未入力",IF(OR(NOT(ISNUMBER(A90)),A90&lt;'項目設定'!$C$18,A90&gt;'項目設定'!$C$19,IF(ISNUMBER(A90),MOD(A90,1)&lt;&gt;0,FALSE)),"日付要確認",IF(SUMPRODUCT(--('管理表'!$A$9:$A$308=B90))=0,"案件ID未登録",IF(SUMPRODUCT(--('管理表'!$A$9:$A$308=B90))&gt;1,"案件ID重複","記録済み")))))</x:f>
      </x:c>
    </x:row>
    <x:row r="91" ht="25" customHeight="1">
      <x:c r="A91" s="73"/>
      <x:c r="B91" s="72"/>
      <x:c r="C91" s="72"/>
      <x:c r="D91" s="72"/>
      <x:c r="E91" s="72"/>
      <x:c r="F91" s="72"/>
      <x:c r="G91" s="72"/>
      <x:c r="H91" s="50" t="str">
        <x:f>IF(COUNTA(A91:G91)=0,"",IF(OR(A91="",B91="",C91="",E91=""),"必須未入力",IF(OR(NOT(ISNUMBER(A91)),A91&lt;'項目設定'!$C$18,A91&gt;'項目設定'!$C$19,IF(ISNUMBER(A91),MOD(A91,1)&lt;&gt;0,FALSE)),"日付要確認",IF(SUMPRODUCT(--('管理表'!$A$9:$A$308=B91))=0,"案件ID未登録",IF(SUMPRODUCT(--('管理表'!$A$9:$A$308=B91))&gt;1,"案件ID重複","記録済み")))))</x:f>
      </x:c>
    </x:row>
    <x:row r="92" ht="25" customHeight="1">
      <x:c r="A92" s="73"/>
      <x:c r="B92" s="72"/>
      <x:c r="C92" s="72"/>
      <x:c r="D92" s="72"/>
      <x:c r="E92" s="72"/>
      <x:c r="F92" s="72"/>
      <x:c r="G92" s="72"/>
      <x:c r="H92" s="50" t="str">
        <x:f>IF(COUNTA(A92:G92)=0,"",IF(OR(A92="",B92="",C92="",E92=""),"必須未入力",IF(OR(NOT(ISNUMBER(A92)),A92&lt;'項目設定'!$C$18,A92&gt;'項目設定'!$C$19,IF(ISNUMBER(A92),MOD(A92,1)&lt;&gt;0,FALSE)),"日付要確認",IF(SUMPRODUCT(--('管理表'!$A$9:$A$308=B92))=0,"案件ID未登録",IF(SUMPRODUCT(--('管理表'!$A$9:$A$308=B92))&gt;1,"案件ID重複","記録済み")))))</x:f>
      </x:c>
    </x:row>
    <x:row r="93" ht="25" customHeight="1">
      <x:c r="A93" s="73"/>
      <x:c r="B93" s="72"/>
      <x:c r="C93" s="72"/>
      <x:c r="D93" s="72"/>
      <x:c r="E93" s="72"/>
      <x:c r="F93" s="72"/>
      <x:c r="G93" s="72"/>
      <x:c r="H93" s="50" t="str">
        <x:f>IF(COUNTA(A93:G93)=0,"",IF(OR(A93="",B93="",C93="",E93=""),"必須未入力",IF(OR(NOT(ISNUMBER(A93)),A93&lt;'項目設定'!$C$18,A93&gt;'項目設定'!$C$19,IF(ISNUMBER(A93),MOD(A93,1)&lt;&gt;0,FALSE)),"日付要確認",IF(SUMPRODUCT(--('管理表'!$A$9:$A$308=B93))=0,"案件ID未登録",IF(SUMPRODUCT(--('管理表'!$A$9:$A$308=B93))&gt;1,"案件ID重複","記録済み")))))</x:f>
      </x:c>
    </x:row>
    <x:row r="94" ht="25" customHeight="1">
      <x:c r="A94" s="73"/>
      <x:c r="B94" s="72"/>
      <x:c r="C94" s="72"/>
      <x:c r="D94" s="72"/>
      <x:c r="E94" s="72"/>
      <x:c r="F94" s="72"/>
      <x:c r="G94" s="72"/>
      <x:c r="H94" s="50" t="str">
        <x:f>IF(COUNTA(A94:G94)=0,"",IF(OR(A94="",B94="",C94="",E94=""),"必須未入力",IF(OR(NOT(ISNUMBER(A94)),A94&lt;'項目設定'!$C$18,A94&gt;'項目設定'!$C$19,IF(ISNUMBER(A94),MOD(A94,1)&lt;&gt;0,FALSE)),"日付要確認",IF(SUMPRODUCT(--('管理表'!$A$9:$A$308=B94))=0,"案件ID未登録",IF(SUMPRODUCT(--('管理表'!$A$9:$A$308=B94))&gt;1,"案件ID重複","記録済み")))))</x:f>
      </x:c>
    </x:row>
    <x:row r="95" ht="25" customHeight="1">
      <x:c r="A95" s="73"/>
      <x:c r="B95" s="72"/>
      <x:c r="C95" s="72"/>
      <x:c r="D95" s="72"/>
      <x:c r="E95" s="72"/>
      <x:c r="F95" s="72"/>
      <x:c r="G95" s="72"/>
      <x:c r="H95" s="50" t="str">
        <x:f>IF(COUNTA(A95:G95)=0,"",IF(OR(A95="",B95="",C95="",E95=""),"必須未入力",IF(OR(NOT(ISNUMBER(A95)),A95&lt;'項目設定'!$C$18,A95&gt;'項目設定'!$C$19,IF(ISNUMBER(A95),MOD(A95,1)&lt;&gt;0,FALSE)),"日付要確認",IF(SUMPRODUCT(--('管理表'!$A$9:$A$308=B95))=0,"案件ID未登録",IF(SUMPRODUCT(--('管理表'!$A$9:$A$308=B95))&gt;1,"案件ID重複","記録済み")))))</x:f>
      </x:c>
    </x:row>
    <x:row r="96" ht="25" customHeight="1">
      <x:c r="A96" s="73"/>
      <x:c r="B96" s="72"/>
      <x:c r="C96" s="72"/>
      <x:c r="D96" s="72"/>
      <x:c r="E96" s="72"/>
      <x:c r="F96" s="72"/>
      <x:c r="G96" s="72"/>
      <x:c r="H96" s="50" t="str">
        <x:f>IF(COUNTA(A96:G96)=0,"",IF(OR(A96="",B96="",C96="",E96=""),"必須未入力",IF(OR(NOT(ISNUMBER(A96)),A96&lt;'項目設定'!$C$18,A96&gt;'項目設定'!$C$19,IF(ISNUMBER(A96),MOD(A96,1)&lt;&gt;0,FALSE)),"日付要確認",IF(SUMPRODUCT(--('管理表'!$A$9:$A$308=B96))=0,"案件ID未登録",IF(SUMPRODUCT(--('管理表'!$A$9:$A$308=B96))&gt;1,"案件ID重複","記録済み")))))</x:f>
      </x:c>
    </x:row>
    <x:row r="97" ht="25" customHeight="1">
      <x:c r="A97" s="73"/>
      <x:c r="B97" s="72"/>
      <x:c r="C97" s="72"/>
      <x:c r="D97" s="72"/>
      <x:c r="E97" s="72"/>
      <x:c r="F97" s="72"/>
      <x:c r="G97" s="72"/>
      <x:c r="H97" s="50" t="str">
        <x:f>IF(COUNTA(A97:G97)=0,"",IF(OR(A97="",B97="",C97="",E97=""),"必須未入力",IF(OR(NOT(ISNUMBER(A97)),A97&lt;'項目設定'!$C$18,A97&gt;'項目設定'!$C$19,IF(ISNUMBER(A97),MOD(A97,1)&lt;&gt;0,FALSE)),"日付要確認",IF(SUMPRODUCT(--('管理表'!$A$9:$A$308=B97))=0,"案件ID未登録",IF(SUMPRODUCT(--('管理表'!$A$9:$A$308=B97))&gt;1,"案件ID重複","記録済み")))))</x:f>
      </x:c>
    </x:row>
    <x:row r="98" ht="25" customHeight="1">
      <x:c r="A98" s="73"/>
      <x:c r="B98" s="72"/>
      <x:c r="C98" s="72"/>
      <x:c r="D98" s="72"/>
      <x:c r="E98" s="72"/>
      <x:c r="F98" s="72"/>
      <x:c r="G98" s="72"/>
      <x:c r="H98" s="50" t="str">
        <x:f>IF(COUNTA(A98:G98)=0,"",IF(OR(A98="",B98="",C98="",E98=""),"必須未入力",IF(OR(NOT(ISNUMBER(A98)),A98&lt;'項目設定'!$C$18,A98&gt;'項目設定'!$C$19,IF(ISNUMBER(A98),MOD(A98,1)&lt;&gt;0,FALSE)),"日付要確認",IF(SUMPRODUCT(--('管理表'!$A$9:$A$308=B98))=0,"案件ID未登録",IF(SUMPRODUCT(--('管理表'!$A$9:$A$308=B98))&gt;1,"案件ID重複","記録済み")))))</x:f>
      </x:c>
    </x:row>
    <x:row r="99" ht="25" customHeight="1">
      <x:c r="A99" s="73"/>
      <x:c r="B99" s="72"/>
      <x:c r="C99" s="72"/>
      <x:c r="D99" s="72"/>
      <x:c r="E99" s="72"/>
      <x:c r="F99" s="72"/>
      <x:c r="G99" s="72"/>
      <x:c r="H99" s="50" t="str">
        <x:f>IF(COUNTA(A99:G99)=0,"",IF(OR(A99="",B99="",C99="",E99=""),"必須未入力",IF(OR(NOT(ISNUMBER(A99)),A99&lt;'項目設定'!$C$18,A99&gt;'項目設定'!$C$19,IF(ISNUMBER(A99),MOD(A99,1)&lt;&gt;0,FALSE)),"日付要確認",IF(SUMPRODUCT(--('管理表'!$A$9:$A$308=B99))=0,"案件ID未登録",IF(SUMPRODUCT(--('管理表'!$A$9:$A$308=B99))&gt;1,"案件ID重複","記録済み")))))</x:f>
      </x:c>
    </x:row>
    <x:row r="100" ht="25" customHeight="1">
      <x:c r="A100" s="73"/>
      <x:c r="B100" s="72"/>
      <x:c r="C100" s="72"/>
      <x:c r="D100" s="72"/>
      <x:c r="E100" s="72"/>
      <x:c r="F100" s="72"/>
      <x:c r="G100" s="72"/>
      <x:c r="H100" s="50" t="str">
        <x:f>IF(COUNTA(A100:G100)=0,"",IF(OR(A100="",B100="",C100="",E100=""),"必須未入力",IF(OR(NOT(ISNUMBER(A100)),A100&lt;'項目設定'!$C$18,A100&gt;'項目設定'!$C$19,IF(ISNUMBER(A100),MOD(A100,1)&lt;&gt;0,FALSE)),"日付要確認",IF(SUMPRODUCT(--('管理表'!$A$9:$A$308=B100))=0,"案件ID未登録",IF(SUMPRODUCT(--('管理表'!$A$9:$A$308=B100))&gt;1,"案件ID重複","記録済み")))))</x:f>
      </x:c>
    </x:row>
    <x:row r="101" ht="25" customHeight="1">
      <x:c r="A101" s="73"/>
      <x:c r="B101" s="72"/>
      <x:c r="C101" s="72"/>
      <x:c r="D101" s="72"/>
      <x:c r="E101" s="72"/>
      <x:c r="F101" s="72"/>
      <x:c r="G101" s="72"/>
      <x:c r="H101" s="50" t="str">
        <x:f>IF(COUNTA(A101:G101)=0,"",IF(OR(A101="",B101="",C101="",E101=""),"必須未入力",IF(OR(NOT(ISNUMBER(A101)),A101&lt;'項目設定'!$C$18,A101&gt;'項目設定'!$C$19,IF(ISNUMBER(A101),MOD(A101,1)&lt;&gt;0,FALSE)),"日付要確認",IF(SUMPRODUCT(--('管理表'!$A$9:$A$308=B101))=0,"案件ID未登録",IF(SUMPRODUCT(--('管理表'!$A$9:$A$308=B101))&gt;1,"案件ID重複","記録済み")))))</x:f>
      </x:c>
    </x:row>
    <x:row r="102" ht="25" customHeight="1">
      <x:c r="A102" s="73"/>
      <x:c r="B102" s="72"/>
      <x:c r="C102" s="72"/>
      <x:c r="D102" s="72"/>
      <x:c r="E102" s="72"/>
      <x:c r="F102" s="72"/>
      <x:c r="G102" s="72"/>
      <x:c r="H102" s="50" t="str">
        <x:f>IF(COUNTA(A102:G102)=0,"",IF(OR(A102="",B102="",C102="",E102=""),"必須未入力",IF(OR(NOT(ISNUMBER(A102)),A102&lt;'項目設定'!$C$18,A102&gt;'項目設定'!$C$19,IF(ISNUMBER(A102),MOD(A102,1)&lt;&gt;0,FALSE)),"日付要確認",IF(SUMPRODUCT(--('管理表'!$A$9:$A$308=B102))=0,"案件ID未登録",IF(SUMPRODUCT(--('管理表'!$A$9:$A$308=B102))&gt;1,"案件ID重複","記録済み")))))</x:f>
      </x:c>
    </x:row>
    <x:row r="103" ht="25" customHeight="1">
      <x:c r="A103" s="73"/>
      <x:c r="B103" s="72"/>
      <x:c r="C103" s="72"/>
      <x:c r="D103" s="72"/>
      <x:c r="E103" s="72"/>
      <x:c r="F103" s="72"/>
      <x:c r="G103" s="72"/>
      <x:c r="H103" s="50" t="str">
        <x:f>IF(COUNTA(A103:G103)=0,"",IF(OR(A103="",B103="",C103="",E103=""),"必須未入力",IF(OR(NOT(ISNUMBER(A103)),A103&lt;'項目設定'!$C$18,A103&gt;'項目設定'!$C$19,IF(ISNUMBER(A103),MOD(A103,1)&lt;&gt;0,FALSE)),"日付要確認",IF(SUMPRODUCT(--('管理表'!$A$9:$A$308=B103))=0,"案件ID未登録",IF(SUMPRODUCT(--('管理表'!$A$9:$A$308=B103))&gt;1,"案件ID重複","記録済み")))))</x:f>
      </x:c>
    </x:row>
    <x:row r="104" ht="25" customHeight="1">
      <x:c r="A104" s="73"/>
      <x:c r="B104" s="72"/>
      <x:c r="C104" s="72"/>
      <x:c r="D104" s="72"/>
      <x:c r="E104" s="72"/>
      <x:c r="F104" s="72"/>
      <x:c r="G104" s="72"/>
      <x:c r="H104" s="50" t="str">
        <x:f>IF(COUNTA(A104:G104)=0,"",IF(OR(A104="",B104="",C104="",E104=""),"必須未入力",IF(OR(NOT(ISNUMBER(A104)),A104&lt;'項目設定'!$C$18,A104&gt;'項目設定'!$C$19,IF(ISNUMBER(A104),MOD(A104,1)&lt;&gt;0,FALSE)),"日付要確認",IF(SUMPRODUCT(--('管理表'!$A$9:$A$308=B104))=0,"案件ID未登録",IF(SUMPRODUCT(--('管理表'!$A$9:$A$308=B104))&gt;1,"案件ID重複","記録済み")))))</x:f>
      </x:c>
    </x:row>
    <x:row r="105" ht="25" customHeight="1">
      <x:c r="A105" s="73"/>
      <x:c r="B105" s="72"/>
      <x:c r="C105" s="72"/>
      <x:c r="D105" s="72"/>
      <x:c r="E105" s="72"/>
      <x:c r="F105" s="72"/>
      <x:c r="G105" s="72"/>
      <x:c r="H105" s="50" t="str">
        <x:f>IF(COUNTA(A105:G105)=0,"",IF(OR(A105="",B105="",C105="",E105=""),"必須未入力",IF(OR(NOT(ISNUMBER(A105)),A105&lt;'項目設定'!$C$18,A105&gt;'項目設定'!$C$19,IF(ISNUMBER(A105),MOD(A105,1)&lt;&gt;0,FALSE)),"日付要確認",IF(SUMPRODUCT(--('管理表'!$A$9:$A$308=B105))=0,"案件ID未登録",IF(SUMPRODUCT(--('管理表'!$A$9:$A$308=B105))&gt;1,"案件ID重複","記録済み")))))</x:f>
      </x:c>
    </x:row>
    <x:row r="106" ht="25" customHeight="1">
      <x:c r="A106" s="73"/>
      <x:c r="B106" s="72"/>
      <x:c r="C106" s="72"/>
      <x:c r="D106" s="72"/>
      <x:c r="E106" s="72"/>
      <x:c r="F106" s="72"/>
      <x:c r="G106" s="72"/>
      <x:c r="H106" s="50" t="str">
        <x:f>IF(COUNTA(A106:G106)=0,"",IF(OR(A106="",B106="",C106="",E106=""),"必須未入力",IF(OR(NOT(ISNUMBER(A106)),A106&lt;'項目設定'!$C$18,A106&gt;'項目設定'!$C$19,IF(ISNUMBER(A106),MOD(A106,1)&lt;&gt;0,FALSE)),"日付要確認",IF(SUMPRODUCT(--('管理表'!$A$9:$A$308=B106))=0,"案件ID未登録",IF(SUMPRODUCT(--('管理表'!$A$9:$A$308=B106))&gt;1,"案件ID重複","記録済み")))))</x:f>
      </x:c>
    </x:row>
    <x:row r="107" ht="25" customHeight="1">
      <x:c r="A107" s="73"/>
      <x:c r="B107" s="72"/>
      <x:c r="C107" s="72"/>
      <x:c r="D107" s="72"/>
      <x:c r="E107" s="72"/>
      <x:c r="F107" s="72"/>
      <x:c r="G107" s="72"/>
      <x:c r="H107" s="50" t="str">
        <x:f>IF(COUNTA(A107:G107)=0,"",IF(OR(A107="",B107="",C107="",E107=""),"必須未入力",IF(OR(NOT(ISNUMBER(A107)),A107&lt;'項目設定'!$C$18,A107&gt;'項目設定'!$C$19,IF(ISNUMBER(A107),MOD(A107,1)&lt;&gt;0,FALSE)),"日付要確認",IF(SUMPRODUCT(--('管理表'!$A$9:$A$308=B107))=0,"案件ID未登録",IF(SUMPRODUCT(--('管理表'!$A$9:$A$308=B107))&gt;1,"案件ID重複","記録済み")))))</x:f>
      </x:c>
    </x:row>
    <x:row r="108" ht="25" customHeight="1">
      <x:c r="A108" s="73"/>
      <x:c r="B108" s="72"/>
      <x:c r="C108" s="72"/>
      <x:c r="D108" s="72"/>
      <x:c r="E108" s="72"/>
      <x:c r="F108" s="72"/>
      <x:c r="G108" s="72"/>
      <x:c r="H108" s="50" t="str">
        <x:f>IF(COUNTA(A108:G108)=0,"",IF(OR(A108="",B108="",C108="",E108=""),"必須未入力",IF(OR(NOT(ISNUMBER(A108)),A108&lt;'項目設定'!$C$18,A108&gt;'項目設定'!$C$19,IF(ISNUMBER(A108),MOD(A108,1)&lt;&gt;0,FALSE)),"日付要確認",IF(SUMPRODUCT(--('管理表'!$A$9:$A$308=B108))=0,"案件ID未登録",IF(SUMPRODUCT(--('管理表'!$A$9:$A$308=B108))&gt;1,"案件ID重複","記録済み")))))</x:f>
      </x:c>
    </x:row>
    <x:row r="109" ht="25" customHeight="1">
      <x:c r="A109" s="73"/>
      <x:c r="B109" s="72"/>
      <x:c r="C109" s="72"/>
      <x:c r="D109" s="72"/>
      <x:c r="E109" s="72"/>
      <x:c r="F109" s="72"/>
      <x:c r="G109" s="72"/>
      <x:c r="H109" s="50" t="str">
        <x:f>IF(COUNTA(A109:G109)=0,"",IF(OR(A109="",B109="",C109="",E109=""),"必須未入力",IF(OR(NOT(ISNUMBER(A109)),A109&lt;'項目設定'!$C$18,A109&gt;'項目設定'!$C$19,IF(ISNUMBER(A109),MOD(A109,1)&lt;&gt;0,FALSE)),"日付要確認",IF(SUMPRODUCT(--('管理表'!$A$9:$A$308=B109))=0,"案件ID未登録",IF(SUMPRODUCT(--('管理表'!$A$9:$A$308=B109))&gt;1,"案件ID重複","記録済み")))))</x:f>
      </x:c>
    </x:row>
    <x:row r="110" ht="25" customHeight="1">
      <x:c r="A110" s="73"/>
      <x:c r="B110" s="72"/>
      <x:c r="C110" s="72"/>
      <x:c r="D110" s="72"/>
      <x:c r="E110" s="72"/>
      <x:c r="F110" s="72"/>
      <x:c r="G110" s="72"/>
      <x:c r="H110" s="50" t="str">
        <x:f>IF(COUNTA(A110:G110)=0,"",IF(OR(A110="",B110="",C110="",E110=""),"必須未入力",IF(OR(NOT(ISNUMBER(A110)),A110&lt;'項目設定'!$C$18,A110&gt;'項目設定'!$C$19,IF(ISNUMBER(A110),MOD(A110,1)&lt;&gt;0,FALSE)),"日付要確認",IF(SUMPRODUCT(--('管理表'!$A$9:$A$308=B110))=0,"案件ID未登録",IF(SUMPRODUCT(--('管理表'!$A$9:$A$308=B110))&gt;1,"案件ID重複","記録済み")))))</x:f>
      </x:c>
    </x:row>
    <x:row r="111" ht="25" customHeight="1">
      <x:c r="A111" s="73"/>
      <x:c r="B111" s="72"/>
      <x:c r="C111" s="72"/>
      <x:c r="D111" s="72"/>
      <x:c r="E111" s="72"/>
      <x:c r="F111" s="72"/>
      <x:c r="G111" s="72"/>
      <x:c r="H111" s="50" t="str">
        <x:f>IF(COUNTA(A111:G111)=0,"",IF(OR(A111="",B111="",C111="",E111=""),"必須未入力",IF(OR(NOT(ISNUMBER(A111)),A111&lt;'項目設定'!$C$18,A111&gt;'項目設定'!$C$19,IF(ISNUMBER(A111),MOD(A111,1)&lt;&gt;0,FALSE)),"日付要確認",IF(SUMPRODUCT(--('管理表'!$A$9:$A$308=B111))=0,"案件ID未登録",IF(SUMPRODUCT(--('管理表'!$A$9:$A$308=B111))&gt;1,"案件ID重複","記録済み")))))</x:f>
      </x:c>
    </x:row>
    <x:row r="112" ht="25" customHeight="1">
      <x:c r="A112" s="73"/>
      <x:c r="B112" s="72"/>
      <x:c r="C112" s="72"/>
      <x:c r="D112" s="72"/>
      <x:c r="E112" s="72"/>
      <x:c r="F112" s="72"/>
      <x:c r="G112" s="72"/>
      <x:c r="H112" s="50" t="str">
        <x:f>IF(COUNTA(A112:G112)=0,"",IF(OR(A112="",B112="",C112="",E112=""),"必須未入力",IF(OR(NOT(ISNUMBER(A112)),A112&lt;'項目設定'!$C$18,A112&gt;'項目設定'!$C$19,IF(ISNUMBER(A112),MOD(A112,1)&lt;&gt;0,FALSE)),"日付要確認",IF(SUMPRODUCT(--('管理表'!$A$9:$A$308=B112))=0,"案件ID未登録",IF(SUMPRODUCT(--('管理表'!$A$9:$A$308=B112))&gt;1,"案件ID重複","記録済み")))))</x:f>
      </x:c>
    </x:row>
    <x:row r="113" ht="25" customHeight="1">
      <x:c r="A113" s="73"/>
      <x:c r="B113" s="72"/>
      <x:c r="C113" s="72"/>
      <x:c r="D113" s="72"/>
      <x:c r="E113" s="72"/>
      <x:c r="F113" s="72"/>
      <x:c r="G113" s="72"/>
      <x:c r="H113" s="50" t="str">
        <x:f>IF(COUNTA(A113:G113)=0,"",IF(OR(A113="",B113="",C113="",E113=""),"必須未入力",IF(OR(NOT(ISNUMBER(A113)),A113&lt;'項目設定'!$C$18,A113&gt;'項目設定'!$C$19,IF(ISNUMBER(A113),MOD(A113,1)&lt;&gt;0,FALSE)),"日付要確認",IF(SUMPRODUCT(--('管理表'!$A$9:$A$308=B113))=0,"案件ID未登録",IF(SUMPRODUCT(--('管理表'!$A$9:$A$308=B113))&gt;1,"案件ID重複","記録済み")))))</x:f>
      </x:c>
    </x:row>
    <x:row r="114" ht="25" customHeight="1">
      <x:c r="A114" s="73"/>
      <x:c r="B114" s="72"/>
      <x:c r="C114" s="72"/>
      <x:c r="D114" s="72"/>
      <x:c r="E114" s="72"/>
      <x:c r="F114" s="72"/>
      <x:c r="G114" s="72"/>
      <x:c r="H114" s="50" t="str">
        <x:f>IF(COUNTA(A114:G114)=0,"",IF(OR(A114="",B114="",C114="",E114=""),"必須未入力",IF(OR(NOT(ISNUMBER(A114)),A114&lt;'項目設定'!$C$18,A114&gt;'項目設定'!$C$19,IF(ISNUMBER(A114),MOD(A114,1)&lt;&gt;0,FALSE)),"日付要確認",IF(SUMPRODUCT(--('管理表'!$A$9:$A$308=B114))=0,"案件ID未登録",IF(SUMPRODUCT(--('管理表'!$A$9:$A$308=B114))&gt;1,"案件ID重複","記録済み")))))</x:f>
      </x:c>
    </x:row>
    <x:row r="115" ht="25" customHeight="1">
      <x:c r="A115" s="73"/>
      <x:c r="B115" s="72"/>
      <x:c r="C115" s="72"/>
      <x:c r="D115" s="72"/>
      <x:c r="E115" s="72"/>
      <x:c r="F115" s="72"/>
      <x:c r="G115" s="72"/>
      <x:c r="H115" s="50" t="str">
        <x:f>IF(COUNTA(A115:G115)=0,"",IF(OR(A115="",B115="",C115="",E115=""),"必須未入力",IF(OR(NOT(ISNUMBER(A115)),A115&lt;'項目設定'!$C$18,A115&gt;'項目設定'!$C$19,IF(ISNUMBER(A115),MOD(A115,1)&lt;&gt;0,FALSE)),"日付要確認",IF(SUMPRODUCT(--('管理表'!$A$9:$A$308=B115))=0,"案件ID未登録",IF(SUMPRODUCT(--('管理表'!$A$9:$A$308=B115))&gt;1,"案件ID重複","記録済み")))))</x:f>
      </x:c>
    </x:row>
    <x:row r="116" ht="25" customHeight="1">
      <x:c r="A116" s="73"/>
      <x:c r="B116" s="72"/>
      <x:c r="C116" s="72"/>
      <x:c r="D116" s="72"/>
      <x:c r="E116" s="72"/>
      <x:c r="F116" s="72"/>
      <x:c r="G116" s="72"/>
      <x:c r="H116" s="50" t="str">
        <x:f>IF(COUNTA(A116:G116)=0,"",IF(OR(A116="",B116="",C116="",E116=""),"必須未入力",IF(OR(NOT(ISNUMBER(A116)),A116&lt;'項目設定'!$C$18,A116&gt;'項目設定'!$C$19,IF(ISNUMBER(A116),MOD(A116,1)&lt;&gt;0,FALSE)),"日付要確認",IF(SUMPRODUCT(--('管理表'!$A$9:$A$308=B116))=0,"案件ID未登録",IF(SUMPRODUCT(--('管理表'!$A$9:$A$308=B116))&gt;1,"案件ID重複","記録済み")))))</x:f>
      </x:c>
    </x:row>
    <x:row r="117" ht="25" customHeight="1">
      <x:c r="A117" s="73"/>
      <x:c r="B117" s="72"/>
      <x:c r="C117" s="72"/>
      <x:c r="D117" s="72"/>
      <x:c r="E117" s="72"/>
      <x:c r="F117" s="72"/>
      <x:c r="G117" s="72"/>
      <x:c r="H117" s="50" t="str">
        <x:f>IF(COUNTA(A117:G117)=0,"",IF(OR(A117="",B117="",C117="",E117=""),"必須未入力",IF(OR(NOT(ISNUMBER(A117)),A117&lt;'項目設定'!$C$18,A117&gt;'項目設定'!$C$19,IF(ISNUMBER(A117),MOD(A117,1)&lt;&gt;0,FALSE)),"日付要確認",IF(SUMPRODUCT(--('管理表'!$A$9:$A$308=B117))=0,"案件ID未登録",IF(SUMPRODUCT(--('管理表'!$A$9:$A$308=B117))&gt;1,"案件ID重複","記録済み")))))</x:f>
      </x:c>
    </x:row>
    <x:row r="118" ht="25" customHeight="1">
      <x:c r="A118" s="73"/>
      <x:c r="B118" s="72"/>
      <x:c r="C118" s="72"/>
      <x:c r="D118" s="72"/>
      <x:c r="E118" s="72"/>
      <x:c r="F118" s="72"/>
      <x:c r="G118" s="72"/>
      <x:c r="H118" s="50" t="str">
        <x:f>IF(COUNTA(A118:G118)=0,"",IF(OR(A118="",B118="",C118="",E118=""),"必須未入力",IF(OR(NOT(ISNUMBER(A118)),A118&lt;'項目設定'!$C$18,A118&gt;'項目設定'!$C$19,IF(ISNUMBER(A118),MOD(A118,1)&lt;&gt;0,FALSE)),"日付要確認",IF(SUMPRODUCT(--('管理表'!$A$9:$A$308=B118))=0,"案件ID未登録",IF(SUMPRODUCT(--('管理表'!$A$9:$A$308=B118))&gt;1,"案件ID重複","記録済み")))))</x:f>
      </x:c>
    </x:row>
    <x:row r="119" ht="25" customHeight="1">
      <x:c r="A119" s="73"/>
      <x:c r="B119" s="72"/>
      <x:c r="C119" s="72"/>
      <x:c r="D119" s="72"/>
      <x:c r="E119" s="72"/>
      <x:c r="F119" s="72"/>
      <x:c r="G119" s="72"/>
      <x:c r="H119" s="50" t="str">
        <x:f>IF(COUNTA(A119:G119)=0,"",IF(OR(A119="",B119="",C119="",E119=""),"必須未入力",IF(OR(NOT(ISNUMBER(A119)),A119&lt;'項目設定'!$C$18,A119&gt;'項目設定'!$C$19,IF(ISNUMBER(A119),MOD(A119,1)&lt;&gt;0,FALSE)),"日付要確認",IF(SUMPRODUCT(--('管理表'!$A$9:$A$308=B119))=0,"案件ID未登録",IF(SUMPRODUCT(--('管理表'!$A$9:$A$308=B119))&gt;1,"案件ID重複","記録済み")))))</x:f>
      </x:c>
    </x:row>
    <x:row r="120" ht="25" customHeight="1">
      <x:c r="A120" s="73"/>
      <x:c r="B120" s="72"/>
      <x:c r="C120" s="72"/>
      <x:c r="D120" s="72"/>
      <x:c r="E120" s="72"/>
      <x:c r="F120" s="72"/>
      <x:c r="G120" s="72"/>
      <x:c r="H120" s="50" t="str">
        <x:f>IF(COUNTA(A120:G120)=0,"",IF(OR(A120="",B120="",C120="",E120=""),"必須未入力",IF(OR(NOT(ISNUMBER(A120)),A120&lt;'項目設定'!$C$18,A120&gt;'項目設定'!$C$19,IF(ISNUMBER(A120),MOD(A120,1)&lt;&gt;0,FALSE)),"日付要確認",IF(SUMPRODUCT(--('管理表'!$A$9:$A$308=B120))=0,"案件ID未登録",IF(SUMPRODUCT(--('管理表'!$A$9:$A$308=B120))&gt;1,"案件ID重複","記録済み")))))</x:f>
      </x:c>
    </x:row>
    <x:row r="121" ht="25" customHeight="1">
      <x:c r="A121" s="73"/>
      <x:c r="B121" s="72"/>
      <x:c r="C121" s="72"/>
      <x:c r="D121" s="72"/>
      <x:c r="E121" s="72"/>
      <x:c r="F121" s="72"/>
      <x:c r="G121" s="72"/>
      <x:c r="H121" s="50" t="str">
        <x:f>IF(COUNTA(A121:G121)=0,"",IF(OR(A121="",B121="",C121="",E121=""),"必須未入力",IF(OR(NOT(ISNUMBER(A121)),A121&lt;'項目設定'!$C$18,A121&gt;'項目設定'!$C$19,IF(ISNUMBER(A121),MOD(A121,1)&lt;&gt;0,FALSE)),"日付要確認",IF(SUMPRODUCT(--('管理表'!$A$9:$A$308=B121))=0,"案件ID未登録",IF(SUMPRODUCT(--('管理表'!$A$9:$A$308=B121))&gt;1,"案件ID重複","記録済み")))))</x:f>
      </x:c>
    </x:row>
    <x:row r="122" ht="25" customHeight="1">
      <x:c r="A122" s="73"/>
      <x:c r="B122" s="72"/>
      <x:c r="C122" s="72"/>
      <x:c r="D122" s="72"/>
      <x:c r="E122" s="72"/>
      <x:c r="F122" s="72"/>
      <x:c r="G122" s="72"/>
      <x:c r="H122" s="50" t="str">
        <x:f>IF(COUNTA(A122:G122)=0,"",IF(OR(A122="",B122="",C122="",E122=""),"必須未入力",IF(OR(NOT(ISNUMBER(A122)),A122&lt;'項目設定'!$C$18,A122&gt;'項目設定'!$C$19,IF(ISNUMBER(A122),MOD(A122,1)&lt;&gt;0,FALSE)),"日付要確認",IF(SUMPRODUCT(--('管理表'!$A$9:$A$308=B122))=0,"案件ID未登録",IF(SUMPRODUCT(--('管理表'!$A$9:$A$308=B122))&gt;1,"案件ID重複","記録済み")))))</x:f>
      </x:c>
    </x:row>
    <x:row r="123" ht="25" customHeight="1">
      <x:c r="A123" s="73"/>
      <x:c r="B123" s="72"/>
      <x:c r="C123" s="72"/>
      <x:c r="D123" s="72"/>
      <x:c r="E123" s="72"/>
      <x:c r="F123" s="72"/>
      <x:c r="G123" s="72"/>
      <x:c r="H123" s="50" t="str">
        <x:f>IF(COUNTA(A123:G123)=0,"",IF(OR(A123="",B123="",C123="",E123=""),"必須未入力",IF(OR(NOT(ISNUMBER(A123)),A123&lt;'項目設定'!$C$18,A123&gt;'項目設定'!$C$19,IF(ISNUMBER(A123),MOD(A123,1)&lt;&gt;0,FALSE)),"日付要確認",IF(SUMPRODUCT(--('管理表'!$A$9:$A$308=B123))=0,"案件ID未登録",IF(SUMPRODUCT(--('管理表'!$A$9:$A$308=B123))&gt;1,"案件ID重複","記録済み")))))</x:f>
      </x:c>
    </x:row>
    <x:row r="124" ht="25" customHeight="1">
      <x:c r="A124" s="73"/>
      <x:c r="B124" s="72"/>
      <x:c r="C124" s="72"/>
      <x:c r="D124" s="72"/>
      <x:c r="E124" s="72"/>
      <x:c r="F124" s="72"/>
      <x:c r="G124" s="72"/>
      <x:c r="H124" s="50" t="str">
        <x:f>IF(COUNTA(A124:G124)=0,"",IF(OR(A124="",B124="",C124="",E124=""),"必須未入力",IF(OR(NOT(ISNUMBER(A124)),A124&lt;'項目設定'!$C$18,A124&gt;'項目設定'!$C$19,IF(ISNUMBER(A124),MOD(A124,1)&lt;&gt;0,FALSE)),"日付要確認",IF(SUMPRODUCT(--('管理表'!$A$9:$A$308=B124))=0,"案件ID未登録",IF(SUMPRODUCT(--('管理表'!$A$9:$A$308=B124))&gt;1,"案件ID重複","記録済み")))))</x:f>
      </x:c>
    </x:row>
    <x:row r="125" ht="25" customHeight="1">
      <x:c r="A125" s="73"/>
      <x:c r="B125" s="72"/>
      <x:c r="C125" s="72"/>
      <x:c r="D125" s="72"/>
      <x:c r="E125" s="72"/>
      <x:c r="F125" s="72"/>
      <x:c r="G125" s="72"/>
      <x:c r="H125" s="50" t="str">
        <x:f>IF(COUNTA(A125:G125)=0,"",IF(OR(A125="",B125="",C125="",E125=""),"必須未入力",IF(OR(NOT(ISNUMBER(A125)),A125&lt;'項目設定'!$C$18,A125&gt;'項目設定'!$C$19,IF(ISNUMBER(A125),MOD(A125,1)&lt;&gt;0,FALSE)),"日付要確認",IF(SUMPRODUCT(--('管理表'!$A$9:$A$308=B125))=0,"案件ID未登録",IF(SUMPRODUCT(--('管理表'!$A$9:$A$308=B125))&gt;1,"案件ID重複","記録済み")))))</x:f>
      </x:c>
    </x:row>
    <x:row r="126" ht="25" customHeight="1">
      <x:c r="A126" s="73"/>
      <x:c r="B126" s="72"/>
      <x:c r="C126" s="72"/>
      <x:c r="D126" s="72"/>
      <x:c r="E126" s="72"/>
      <x:c r="F126" s="72"/>
      <x:c r="G126" s="72"/>
      <x:c r="H126" s="50" t="str">
        <x:f>IF(COUNTA(A126:G126)=0,"",IF(OR(A126="",B126="",C126="",E126=""),"必須未入力",IF(OR(NOT(ISNUMBER(A126)),A126&lt;'項目設定'!$C$18,A126&gt;'項目設定'!$C$19,IF(ISNUMBER(A126),MOD(A126,1)&lt;&gt;0,FALSE)),"日付要確認",IF(SUMPRODUCT(--('管理表'!$A$9:$A$308=B126))=0,"案件ID未登録",IF(SUMPRODUCT(--('管理表'!$A$9:$A$308=B126))&gt;1,"案件ID重複","記録済み")))))</x:f>
      </x:c>
    </x:row>
    <x:row r="127" ht="25" customHeight="1">
      <x:c r="A127" s="73"/>
      <x:c r="B127" s="72"/>
      <x:c r="C127" s="72"/>
      <x:c r="D127" s="72"/>
      <x:c r="E127" s="72"/>
      <x:c r="F127" s="72"/>
      <x:c r="G127" s="72"/>
      <x:c r="H127" s="50" t="str">
        <x:f>IF(COUNTA(A127:G127)=0,"",IF(OR(A127="",B127="",C127="",E127=""),"必須未入力",IF(OR(NOT(ISNUMBER(A127)),A127&lt;'項目設定'!$C$18,A127&gt;'項目設定'!$C$19,IF(ISNUMBER(A127),MOD(A127,1)&lt;&gt;0,FALSE)),"日付要確認",IF(SUMPRODUCT(--('管理表'!$A$9:$A$308=B127))=0,"案件ID未登録",IF(SUMPRODUCT(--('管理表'!$A$9:$A$308=B127))&gt;1,"案件ID重複","記録済み")))))</x:f>
      </x:c>
    </x:row>
    <x:row r="128" ht="25" customHeight="1">
      <x:c r="A128" s="73"/>
      <x:c r="B128" s="72"/>
      <x:c r="C128" s="72"/>
      <x:c r="D128" s="72"/>
      <x:c r="E128" s="72"/>
      <x:c r="F128" s="72"/>
      <x:c r="G128" s="72"/>
      <x:c r="H128" s="50" t="str">
        <x:f>IF(COUNTA(A128:G128)=0,"",IF(OR(A128="",B128="",C128="",E128=""),"必須未入力",IF(OR(NOT(ISNUMBER(A128)),A128&lt;'項目設定'!$C$18,A128&gt;'項目設定'!$C$19,IF(ISNUMBER(A128),MOD(A128,1)&lt;&gt;0,FALSE)),"日付要確認",IF(SUMPRODUCT(--('管理表'!$A$9:$A$308=B128))=0,"案件ID未登録",IF(SUMPRODUCT(--('管理表'!$A$9:$A$308=B128))&gt;1,"案件ID重複","記録済み")))))</x:f>
      </x:c>
    </x:row>
    <x:row r="129" ht="25" customHeight="1">
      <x:c r="A129" s="73"/>
      <x:c r="B129" s="72"/>
      <x:c r="C129" s="72"/>
      <x:c r="D129" s="72"/>
      <x:c r="E129" s="72"/>
      <x:c r="F129" s="72"/>
      <x:c r="G129" s="72"/>
      <x:c r="H129" s="50" t="str">
        <x:f>IF(COUNTA(A129:G129)=0,"",IF(OR(A129="",B129="",C129="",E129=""),"必須未入力",IF(OR(NOT(ISNUMBER(A129)),A129&lt;'項目設定'!$C$18,A129&gt;'項目設定'!$C$19,IF(ISNUMBER(A129),MOD(A129,1)&lt;&gt;0,FALSE)),"日付要確認",IF(SUMPRODUCT(--('管理表'!$A$9:$A$308=B129))=0,"案件ID未登録",IF(SUMPRODUCT(--('管理表'!$A$9:$A$308=B129))&gt;1,"案件ID重複","記録済み")))))</x:f>
      </x:c>
    </x:row>
    <x:row r="130" ht="25" customHeight="1">
      <x:c r="A130" s="73"/>
      <x:c r="B130" s="72"/>
      <x:c r="C130" s="72"/>
      <x:c r="D130" s="72"/>
      <x:c r="E130" s="72"/>
      <x:c r="F130" s="72"/>
      <x:c r="G130" s="72"/>
      <x:c r="H130" s="50" t="str">
        <x:f>IF(COUNTA(A130:G130)=0,"",IF(OR(A130="",B130="",C130="",E130=""),"必須未入力",IF(OR(NOT(ISNUMBER(A130)),A130&lt;'項目設定'!$C$18,A130&gt;'項目設定'!$C$19,IF(ISNUMBER(A130),MOD(A130,1)&lt;&gt;0,FALSE)),"日付要確認",IF(SUMPRODUCT(--('管理表'!$A$9:$A$308=B130))=0,"案件ID未登録",IF(SUMPRODUCT(--('管理表'!$A$9:$A$308=B130))&gt;1,"案件ID重複","記録済み")))))</x:f>
      </x:c>
    </x:row>
    <x:row r="131" ht="25" customHeight="1">
      <x:c r="A131" s="73"/>
      <x:c r="B131" s="72"/>
      <x:c r="C131" s="72"/>
      <x:c r="D131" s="72"/>
      <x:c r="E131" s="72"/>
      <x:c r="F131" s="72"/>
      <x:c r="G131" s="72"/>
      <x:c r="H131" s="50" t="str">
        <x:f>IF(COUNTA(A131:G131)=0,"",IF(OR(A131="",B131="",C131="",E131=""),"必須未入力",IF(OR(NOT(ISNUMBER(A131)),A131&lt;'項目設定'!$C$18,A131&gt;'項目設定'!$C$19,IF(ISNUMBER(A131),MOD(A131,1)&lt;&gt;0,FALSE)),"日付要確認",IF(SUMPRODUCT(--('管理表'!$A$9:$A$308=B131))=0,"案件ID未登録",IF(SUMPRODUCT(--('管理表'!$A$9:$A$308=B131))&gt;1,"案件ID重複","記録済み")))))</x:f>
      </x:c>
    </x:row>
    <x:row r="132" ht="25" customHeight="1">
      <x:c r="A132" s="73"/>
      <x:c r="B132" s="72"/>
      <x:c r="C132" s="72"/>
      <x:c r="D132" s="72"/>
      <x:c r="E132" s="72"/>
      <x:c r="F132" s="72"/>
      <x:c r="G132" s="72"/>
      <x:c r="H132" s="50" t="str">
        <x:f>IF(COUNTA(A132:G132)=0,"",IF(OR(A132="",B132="",C132="",E132=""),"必須未入力",IF(OR(NOT(ISNUMBER(A132)),A132&lt;'項目設定'!$C$18,A132&gt;'項目設定'!$C$19,IF(ISNUMBER(A132),MOD(A132,1)&lt;&gt;0,FALSE)),"日付要確認",IF(SUMPRODUCT(--('管理表'!$A$9:$A$308=B132))=0,"案件ID未登録",IF(SUMPRODUCT(--('管理表'!$A$9:$A$308=B132))&gt;1,"案件ID重複","記録済み")))))</x:f>
      </x:c>
    </x:row>
    <x:row r="133" ht="25" customHeight="1">
      <x:c r="A133" s="73"/>
      <x:c r="B133" s="72"/>
      <x:c r="C133" s="72"/>
      <x:c r="D133" s="72"/>
      <x:c r="E133" s="72"/>
      <x:c r="F133" s="72"/>
      <x:c r="G133" s="72"/>
      <x:c r="H133" s="50" t="str">
        <x:f>IF(COUNTA(A133:G133)=0,"",IF(OR(A133="",B133="",C133="",E133=""),"必須未入力",IF(OR(NOT(ISNUMBER(A133)),A133&lt;'項目設定'!$C$18,A133&gt;'項目設定'!$C$19,IF(ISNUMBER(A133),MOD(A133,1)&lt;&gt;0,FALSE)),"日付要確認",IF(SUMPRODUCT(--('管理表'!$A$9:$A$308=B133))=0,"案件ID未登録",IF(SUMPRODUCT(--('管理表'!$A$9:$A$308=B133))&gt;1,"案件ID重複","記録済み")))))</x:f>
      </x:c>
    </x:row>
    <x:row r="134" ht="25" customHeight="1">
      <x:c r="A134" s="73"/>
      <x:c r="B134" s="72"/>
      <x:c r="C134" s="72"/>
      <x:c r="D134" s="72"/>
      <x:c r="E134" s="72"/>
      <x:c r="F134" s="72"/>
      <x:c r="G134" s="72"/>
      <x:c r="H134" s="50" t="str">
        <x:f>IF(COUNTA(A134:G134)=0,"",IF(OR(A134="",B134="",C134="",E134=""),"必須未入力",IF(OR(NOT(ISNUMBER(A134)),A134&lt;'項目設定'!$C$18,A134&gt;'項目設定'!$C$19,IF(ISNUMBER(A134),MOD(A134,1)&lt;&gt;0,FALSE)),"日付要確認",IF(SUMPRODUCT(--('管理表'!$A$9:$A$308=B134))=0,"案件ID未登録",IF(SUMPRODUCT(--('管理表'!$A$9:$A$308=B134))&gt;1,"案件ID重複","記録済み")))))</x:f>
      </x:c>
    </x:row>
    <x:row r="135" ht="25" customHeight="1">
      <x:c r="A135" s="73"/>
      <x:c r="B135" s="72"/>
      <x:c r="C135" s="72"/>
      <x:c r="D135" s="72"/>
      <x:c r="E135" s="72"/>
      <x:c r="F135" s="72"/>
      <x:c r="G135" s="72"/>
      <x:c r="H135" s="50" t="str">
        <x:f>IF(COUNTA(A135:G135)=0,"",IF(OR(A135="",B135="",C135="",E135=""),"必須未入力",IF(OR(NOT(ISNUMBER(A135)),A135&lt;'項目設定'!$C$18,A135&gt;'項目設定'!$C$19,IF(ISNUMBER(A135),MOD(A135,1)&lt;&gt;0,FALSE)),"日付要確認",IF(SUMPRODUCT(--('管理表'!$A$9:$A$308=B135))=0,"案件ID未登録",IF(SUMPRODUCT(--('管理表'!$A$9:$A$308=B135))&gt;1,"案件ID重複","記録済み")))))</x:f>
      </x:c>
    </x:row>
    <x:row r="136" ht="25" customHeight="1">
      <x:c r="A136" s="73"/>
      <x:c r="B136" s="72"/>
      <x:c r="C136" s="72"/>
      <x:c r="D136" s="72"/>
      <x:c r="E136" s="72"/>
      <x:c r="F136" s="72"/>
      <x:c r="G136" s="72"/>
      <x:c r="H136" s="50" t="str">
        <x:f>IF(COUNTA(A136:G136)=0,"",IF(OR(A136="",B136="",C136="",E136=""),"必須未入力",IF(OR(NOT(ISNUMBER(A136)),A136&lt;'項目設定'!$C$18,A136&gt;'項目設定'!$C$19,IF(ISNUMBER(A136),MOD(A136,1)&lt;&gt;0,FALSE)),"日付要確認",IF(SUMPRODUCT(--('管理表'!$A$9:$A$308=B136))=0,"案件ID未登録",IF(SUMPRODUCT(--('管理表'!$A$9:$A$308=B136))&gt;1,"案件ID重複","記録済み")))))</x:f>
      </x:c>
    </x:row>
    <x:row r="137" ht="25" customHeight="1">
      <x:c r="A137" s="73"/>
      <x:c r="B137" s="72"/>
      <x:c r="C137" s="72"/>
      <x:c r="D137" s="72"/>
      <x:c r="E137" s="72"/>
      <x:c r="F137" s="72"/>
      <x:c r="G137" s="72"/>
      <x:c r="H137" s="50" t="str">
        <x:f>IF(COUNTA(A137:G137)=0,"",IF(OR(A137="",B137="",C137="",E137=""),"必須未入力",IF(OR(NOT(ISNUMBER(A137)),A137&lt;'項目設定'!$C$18,A137&gt;'項目設定'!$C$19,IF(ISNUMBER(A137),MOD(A137,1)&lt;&gt;0,FALSE)),"日付要確認",IF(SUMPRODUCT(--('管理表'!$A$9:$A$308=B137))=0,"案件ID未登録",IF(SUMPRODUCT(--('管理表'!$A$9:$A$308=B137))&gt;1,"案件ID重複","記録済み")))))</x:f>
      </x:c>
    </x:row>
    <x:row r="138" ht="25" customHeight="1">
      <x:c r="A138" s="73"/>
      <x:c r="B138" s="72"/>
      <x:c r="C138" s="72"/>
      <x:c r="D138" s="72"/>
      <x:c r="E138" s="72"/>
      <x:c r="F138" s="72"/>
      <x:c r="G138" s="72"/>
      <x:c r="H138" s="50" t="str">
        <x:f>IF(COUNTA(A138:G138)=0,"",IF(OR(A138="",B138="",C138="",E138=""),"必須未入力",IF(OR(NOT(ISNUMBER(A138)),A138&lt;'項目設定'!$C$18,A138&gt;'項目設定'!$C$19,IF(ISNUMBER(A138),MOD(A138,1)&lt;&gt;0,FALSE)),"日付要確認",IF(SUMPRODUCT(--('管理表'!$A$9:$A$308=B138))=0,"案件ID未登録",IF(SUMPRODUCT(--('管理表'!$A$9:$A$308=B138))&gt;1,"案件ID重複","記録済み")))))</x:f>
      </x:c>
    </x:row>
    <x:row r="139" ht="25" customHeight="1">
      <x:c r="A139" s="73"/>
      <x:c r="B139" s="72"/>
      <x:c r="C139" s="72"/>
      <x:c r="D139" s="72"/>
      <x:c r="E139" s="72"/>
      <x:c r="F139" s="72"/>
      <x:c r="G139" s="72"/>
      <x:c r="H139" s="50" t="str">
        <x:f>IF(COUNTA(A139:G139)=0,"",IF(OR(A139="",B139="",C139="",E139=""),"必須未入力",IF(OR(NOT(ISNUMBER(A139)),A139&lt;'項目設定'!$C$18,A139&gt;'項目設定'!$C$19,IF(ISNUMBER(A139),MOD(A139,1)&lt;&gt;0,FALSE)),"日付要確認",IF(SUMPRODUCT(--('管理表'!$A$9:$A$308=B139))=0,"案件ID未登録",IF(SUMPRODUCT(--('管理表'!$A$9:$A$308=B139))&gt;1,"案件ID重複","記録済み")))))</x:f>
      </x:c>
    </x:row>
    <x:row r="140" ht="25" customHeight="1">
      <x:c r="A140" s="73"/>
      <x:c r="B140" s="72"/>
      <x:c r="C140" s="72"/>
      <x:c r="D140" s="72"/>
      <x:c r="E140" s="72"/>
      <x:c r="F140" s="72"/>
      <x:c r="G140" s="72"/>
      <x:c r="H140" s="50" t="str">
        <x:f>IF(COUNTA(A140:G140)=0,"",IF(OR(A140="",B140="",C140="",E140=""),"必須未入力",IF(OR(NOT(ISNUMBER(A140)),A140&lt;'項目設定'!$C$18,A140&gt;'項目設定'!$C$19,IF(ISNUMBER(A140),MOD(A140,1)&lt;&gt;0,FALSE)),"日付要確認",IF(SUMPRODUCT(--('管理表'!$A$9:$A$308=B140))=0,"案件ID未登録",IF(SUMPRODUCT(--('管理表'!$A$9:$A$308=B140))&gt;1,"案件ID重複","記録済み")))))</x:f>
      </x:c>
    </x:row>
    <x:row r="141" ht="25" customHeight="1">
      <x:c r="A141" s="73"/>
      <x:c r="B141" s="72"/>
      <x:c r="C141" s="72"/>
      <x:c r="D141" s="72"/>
      <x:c r="E141" s="72"/>
      <x:c r="F141" s="72"/>
      <x:c r="G141" s="72"/>
      <x:c r="H141" s="50" t="str">
        <x:f>IF(COUNTA(A141:G141)=0,"",IF(OR(A141="",B141="",C141="",E141=""),"必須未入力",IF(OR(NOT(ISNUMBER(A141)),A141&lt;'項目設定'!$C$18,A141&gt;'項目設定'!$C$19,IF(ISNUMBER(A141),MOD(A141,1)&lt;&gt;0,FALSE)),"日付要確認",IF(SUMPRODUCT(--('管理表'!$A$9:$A$308=B141))=0,"案件ID未登録",IF(SUMPRODUCT(--('管理表'!$A$9:$A$308=B141))&gt;1,"案件ID重複","記録済み")))))</x:f>
      </x:c>
    </x:row>
    <x:row r="142" ht="25" customHeight="1">
      <x:c r="A142" s="73"/>
      <x:c r="B142" s="72"/>
      <x:c r="C142" s="72"/>
      <x:c r="D142" s="72"/>
      <x:c r="E142" s="72"/>
      <x:c r="F142" s="72"/>
      <x:c r="G142" s="72"/>
      <x:c r="H142" s="50" t="str">
        <x:f>IF(COUNTA(A142:G142)=0,"",IF(OR(A142="",B142="",C142="",E142=""),"必須未入力",IF(OR(NOT(ISNUMBER(A142)),A142&lt;'項目設定'!$C$18,A142&gt;'項目設定'!$C$19,IF(ISNUMBER(A142),MOD(A142,1)&lt;&gt;0,FALSE)),"日付要確認",IF(SUMPRODUCT(--('管理表'!$A$9:$A$308=B142))=0,"案件ID未登録",IF(SUMPRODUCT(--('管理表'!$A$9:$A$308=B142))&gt;1,"案件ID重複","記録済み")))))</x:f>
      </x:c>
    </x:row>
    <x:row r="143" ht="25" customHeight="1">
      <x:c r="A143" s="73"/>
      <x:c r="B143" s="72"/>
      <x:c r="C143" s="72"/>
      <x:c r="D143" s="72"/>
      <x:c r="E143" s="72"/>
      <x:c r="F143" s="72"/>
      <x:c r="G143" s="72"/>
      <x:c r="H143" s="50" t="str">
        <x:f>IF(COUNTA(A143:G143)=0,"",IF(OR(A143="",B143="",C143="",E143=""),"必須未入力",IF(OR(NOT(ISNUMBER(A143)),A143&lt;'項目設定'!$C$18,A143&gt;'項目設定'!$C$19,IF(ISNUMBER(A143),MOD(A143,1)&lt;&gt;0,FALSE)),"日付要確認",IF(SUMPRODUCT(--('管理表'!$A$9:$A$308=B143))=0,"案件ID未登録",IF(SUMPRODUCT(--('管理表'!$A$9:$A$308=B143))&gt;1,"案件ID重複","記録済み")))))</x:f>
      </x:c>
    </x:row>
    <x:row r="144" ht="25" customHeight="1">
      <x:c r="A144" s="73"/>
      <x:c r="B144" s="72"/>
      <x:c r="C144" s="72"/>
      <x:c r="D144" s="72"/>
      <x:c r="E144" s="72"/>
      <x:c r="F144" s="72"/>
      <x:c r="G144" s="72"/>
      <x:c r="H144" s="50" t="str">
        <x:f>IF(COUNTA(A144:G144)=0,"",IF(OR(A144="",B144="",C144="",E144=""),"必須未入力",IF(OR(NOT(ISNUMBER(A144)),A144&lt;'項目設定'!$C$18,A144&gt;'項目設定'!$C$19,IF(ISNUMBER(A144),MOD(A144,1)&lt;&gt;0,FALSE)),"日付要確認",IF(SUMPRODUCT(--('管理表'!$A$9:$A$308=B144))=0,"案件ID未登録",IF(SUMPRODUCT(--('管理表'!$A$9:$A$308=B144))&gt;1,"案件ID重複","記録済み")))))</x:f>
      </x:c>
    </x:row>
    <x:row r="145" ht="25" customHeight="1">
      <x:c r="A145" s="73"/>
      <x:c r="B145" s="72"/>
      <x:c r="C145" s="72"/>
      <x:c r="D145" s="72"/>
      <x:c r="E145" s="72"/>
      <x:c r="F145" s="72"/>
      <x:c r="G145" s="72"/>
      <x:c r="H145" s="50" t="str">
        <x:f>IF(COUNTA(A145:G145)=0,"",IF(OR(A145="",B145="",C145="",E145=""),"必須未入力",IF(OR(NOT(ISNUMBER(A145)),A145&lt;'項目設定'!$C$18,A145&gt;'項目設定'!$C$19,IF(ISNUMBER(A145),MOD(A145,1)&lt;&gt;0,FALSE)),"日付要確認",IF(SUMPRODUCT(--('管理表'!$A$9:$A$308=B145))=0,"案件ID未登録",IF(SUMPRODUCT(--('管理表'!$A$9:$A$308=B145))&gt;1,"案件ID重複","記録済み")))))</x:f>
      </x:c>
    </x:row>
    <x:row r="146" ht="25" customHeight="1">
      <x:c r="A146" s="73"/>
      <x:c r="B146" s="72"/>
      <x:c r="C146" s="72"/>
      <x:c r="D146" s="72"/>
      <x:c r="E146" s="72"/>
      <x:c r="F146" s="72"/>
      <x:c r="G146" s="72"/>
      <x:c r="H146" s="50" t="str">
        <x:f>IF(COUNTA(A146:G146)=0,"",IF(OR(A146="",B146="",C146="",E146=""),"必須未入力",IF(OR(NOT(ISNUMBER(A146)),A146&lt;'項目設定'!$C$18,A146&gt;'項目設定'!$C$19,IF(ISNUMBER(A146),MOD(A146,1)&lt;&gt;0,FALSE)),"日付要確認",IF(SUMPRODUCT(--('管理表'!$A$9:$A$308=B146))=0,"案件ID未登録",IF(SUMPRODUCT(--('管理表'!$A$9:$A$308=B146))&gt;1,"案件ID重複","記録済み")))))</x:f>
      </x:c>
    </x:row>
    <x:row r="147" ht="25" customHeight="1">
      <x:c r="A147" s="73"/>
      <x:c r="B147" s="72"/>
      <x:c r="C147" s="72"/>
      <x:c r="D147" s="72"/>
      <x:c r="E147" s="72"/>
      <x:c r="F147" s="72"/>
      <x:c r="G147" s="72"/>
      <x:c r="H147" s="50" t="str">
        <x:f>IF(COUNTA(A147:G147)=0,"",IF(OR(A147="",B147="",C147="",E147=""),"必須未入力",IF(OR(NOT(ISNUMBER(A147)),A147&lt;'項目設定'!$C$18,A147&gt;'項目設定'!$C$19,IF(ISNUMBER(A147),MOD(A147,1)&lt;&gt;0,FALSE)),"日付要確認",IF(SUMPRODUCT(--('管理表'!$A$9:$A$308=B147))=0,"案件ID未登録",IF(SUMPRODUCT(--('管理表'!$A$9:$A$308=B147))&gt;1,"案件ID重複","記録済み")))))</x:f>
      </x:c>
    </x:row>
    <x:row r="148" ht="25" customHeight="1">
      <x:c r="A148" s="73"/>
      <x:c r="B148" s="72"/>
      <x:c r="C148" s="72"/>
      <x:c r="D148" s="72"/>
      <x:c r="E148" s="72"/>
      <x:c r="F148" s="72"/>
      <x:c r="G148" s="72"/>
      <x:c r="H148" s="50" t="str">
        <x:f>IF(COUNTA(A148:G148)=0,"",IF(OR(A148="",B148="",C148="",E148=""),"必須未入力",IF(OR(NOT(ISNUMBER(A148)),A148&lt;'項目設定'!$C$18,A148&gt;'項目設定'!$C$19,IF(ISNUMBER(A148),MOD(A148,1)&lt;&gt;0,FALSE)),"日付要確認",IF(SUMPRODUCT(--('管理表'!$A$9:$A$308=B148))=0,"案件ID未登録",IF(SUMPRODUCT(--('管理表'!$A$9:$A$308=B148))&gt;1,"案件ID重複","記録済み")))))</x:f>
      </x:c>
    </x:row>
    <x:row r="149" ht="25" customHeight="1">
      <x:c r="A149" s="73"/>
      <x:c r="B149" s="72"/>
      <x:c r="C149" s="72"/>
      <x:c r="D149" s="72"/>
      <x:c r="E149" s="72"/>
      <x:c r="F149" s="72"/>
      <x:c r="G149" s="72"/>
      <x:c r="H149" s="50" t="str">
        <x:f>IF(COUNTA(A149:G149)=0,"",IF(OR(A149="",B149="",C149="",E149=""),"必須未入力",IF(OR(NOT(ISNUMBER(A149)),A149&lt;'項目設定'!$C$18,A149&gt;'項目設定'!$C$19,IF(ISNUMBER(A149),MOD(A149,1)&lt;&gt;0,FALSE)),"日付要確認",IF(SUMPRODUCT(--('管理表'!$A$9:$A$308=B149))=0,"案件ID未登録",IF(SUMPRODUCT(--('管理表'!$A$9:$A$308=B149))&gt;1,"案件ID重複","記録済み")))))</x:f>
      </x:c>
    </x:row>
    <x:row r="150" ht="25" customHeight="1">
      <x:c r="A150" s="73"/>
      <x:c r="B150" s="72"/>
      <x:c r="C150" s="72"/>
      <x:c r="D150" s="72"/>
      <x:c r="E150" s="72"/>
      <x:c r="F150" s="72"/>
      <x:c r="G150" s="72"/>
      <x:c r="H150" s="50" t="str">
        <x:f>IF(COUNTA(A150:G150)=0,"",IF(OR(A150="",B150="",C150="",E150=""),"必須未入力",IF(OR(NOT(ISNUMBER(A150)),A150&lt;'項目設定'!$C$18,A150&gt;'項目設定'!$C$19,IF(ISNUMBER(A150),MOD(A150,1)&lt;&gt;0,FALSE)),"日付要確認",IF(SUMPRODUCT(--('管理表'!$A$9:$A$308=B150))=0,"案件ID未登録",IF(SUMPRODUCT(--('管理表'!$A$9:$A$308=B150))&gt;1,"案件ID重複","記録済み")))))</x:f>
      </x:c>
    </x:row>
    <x:row r="151" ht="25" customHeight="1">
      <x:c r="A151" s="73"/>
      <x:c r="B151" s="72"/>
      <x:c r="C151" s="72"/>
      <x:c r="D151" s="72"/>
      <x:c r="E151" s="72"/>
      <x:c r="F151" s="72"/>
      <x:c r="G151" s="72"/>
      <x:c r="H151" s="50" t="str">
        <x:f>IF(COUNTA(A151:G151)=0,"",IF(OR(A151="",B151="",C151="",E151=""),"必須未入力",IF(OR(NOT(ISNUMBER(A151)),A151&lt;'項目設定'!$C$18,A151&gt;'項目設定'!$C$19,IF(ISNUMBER(A151),MOD(A151,1)&lt;&gt;0,FALSE)),"日付要確認",IF(SUMPRODUCT(--('管理表'!$A$9:$A$308=B151))=0,"案件ID未登録",IF(SUMPRODUCT(--('管理表'!$A$9:$A$308=B151))&gt;1,"案件ID重複","記録済み")))))</x:f>
      </x:c>
    </x:row>
    <x:row r="152" ht="25" customHeight="1">
      <x:c r="A152" s="73"/>
      <x:c r="B152" s="72"/>
      <x:c r="C152" s="72"/>
      <x:c r="D152" s="72"/>
      <x:c r="E152" s="72"/>
      <x:c r="F152" s="72"/>
      <x:c r="G152" s="72"/>
      <x:c r="H152" s="50" t="str">
        <x:f>IF(COUNTA(A152:G152)=0,"",IF(OR(A152="",B152="",C152="",E152=""),"必須未入力",IF(OR(NOT(ISNUMBER(A152)),A152&lt;'項目設定'!$C$18,A152&gt;'項目設定'!$C$19,IF(ISNUMBER(A152),MOD(A152,1)&lt;&gt;0,FALSE)),"日付要確認",IF(SUMPRODUCT(--('管理表'!$A$9:$A$308=B152))=0,"案件ID未登録",IF(SUMPRODUCT(--('管理表'!$A$9:$A$308=B152))&gt;1,"案件ID重複","記録済み")))))</x:f>
      </x:c>
    </x:row>
    <x:row r="153" ht="25" customHeight="1">
      <x:c r="A153" s="73"/>
      <x:c r="B153" s="72"/>
      <x:c r="C153" s="72"/>
      <x:c r="D153" s="72"/>
      <x:c r="E153" s="72"/>
      <x:c r="F153" s="72"/>
      <x:c r="G153" s="72"/>
      <x:c r="H153" s="50" t="str">
        <x:f>IF(COUNTA(A153:G153)=0,"",IF(OR(A153="",B153="",C153="",E153=""),"必須未入力",IF(OR(NOT(ISNUMBER(A153)),A153&lt;'項目設定'!$C$18,A153&gt;'項目設定'!$C$19,IF(ISNUMBER(A153),MOD(A153,1)&lt;&gt;0,FALSE)),"日付要確認",IF(SUMPRODUCT(--('管理表'!$A$9:$A$308=B153))=0,"案件ID未登録",IF(SUMPRODUCT(--('管理表'!$A$9:$A$308=B153))&gt;1,"案件ID重複","記録済み")))))</x:f>
      </x:c>
    </x:row>
    <x:row r="154" ht="25" customHeight="1">
      <x:c r="A154" s="73"/>
      <x:c r="B154" s="72"/>
      <x:c r="C154" s="72"/>
      <x:c r="D154" s="72"/>
      <x:c r="E154" s="72"/>
      <x:c r="F154" s="72"/>
      <x:c r="G154" s="72"/>
      <x:c r="H154" s="50" t="str">
        <x:f>IF(COUNTA(A154:G154)=0,"",IF(OR(A154="",B154="",C154="",E154=""),"必須未入力",IF(OR(NOT(ISNUMBER(A154)),A154&lt;'項目設定'!$C$18,A154&gt;'項目設定'!$C$19,IF(ISNUMBER(A154),MOD(A154,1)&lt;&gt;0,FALSE)),"日付要確認",IF(SUMPRODUCT(--('管理表'!$A$9:$A$308=B154))=0,"案件ID未登録",IF(SUMPRODUCT(--('管理表'!$A$9:$A$308=B154))&gt;1,"案件ID重複","記録済み")))))</x:f>
      </x:c>
    </x:row>
    <x:row r="155" ht="25" customHeight="1">
      <x:c r="A155" s="73"/>
      <x:c r="B155" s="72"/>
      <x:c r="C155" s="72"/>
      <x:c r="D155" s="72"/>
      <x:c r="E155" s="72"/>
      <x:c r="F155" s="72"/>
      <x:c r="G155" s="72"/>
      <x:c r="H155" s="50" t="str">
        <x:f>IF(COUNTA(A155:G155)=0,"",IF(OR(A155="",B155="",C155="",E155=""),"必須未入力",IF(OR(NOT(ISNUMBER(A155)),A155&lt;'項目設定'!$C$18,A155&gt;'項目設定'!$C$19,IF(ISNUMBER(A155),MOD(A155,1)&lt;&gt;0,FALSE)),"日付要確認",IF(SUMPRODUCT(--('管理表'!$A$9:$A$308=B155))=0,"案件ID未登録",IF(SUMPRODUCT(--('管理表'!$A$9:$A$308=B155))&gt;1,"案件ID重複","記録済み")))))</x:f>
      </x:c>
    </x:row>
    <x:row r="156" ht="25" customHeight="1">
      <x:c r="A156" s="73"/>
      <x:c r="B156" s="72"/>
      <x:c r="C156" s="72"/>
      <x:c r="D156" s="72"/>
      <x:c r="E156" s="72"/>
      <x:c r="F156" s="72"/>
      <x:c r="G156" s="72"/>
      <x:c r="H156" s="50" t="str">
        <x:f>IF(COUNTA(A156:G156)=0,"",IF(OR(A156="",B156="",C156="",E156=""),"必須未入力",IF(OR(NOT(ISNUMBER(A156)),A156&lt;'項目設定'!$C$18,A156&gt;'項目設定'!$C$19,IF(ISNUMBER(A156),MOD(A156,1)&lt;&gt;0,FALSE)),"日付要確認",IF(SUMPRODUCT(--('管理表'!$A$9:$A$308=B156))=0,"案件ID未登録",IF(SUMPRODUCT(--('管理表'!$A$9:$A$308=B156))&gt;1,"案件ID重複","記録済み")))))</x:f>
      </x:c>
    </x:row>
    <x:row r="157" ht="25" customHeight="1">
      <x:c r="A157" s="73"/>
      <x:c r="B157" s="72"/>
      <x:c r="C157" s="72"/>
      <x:c r="D157" s="72"/>
      <x:c r="E157" s="72"/>
      <x:c r="F157" s="72"/>
      <x:c r="G157" s="72"/>
      <x:c r="H157" s="50" t="str">
        <x:f>IF(COUNTA(A157:G157)=0,"",IF(OR(A157="",B157="",C157="",E157=""),"必須未入力",IF(OR(NOT(ISNUMBER(A157)),A157&lt;'項目設定'!$C$18,A157&gt;'項目設定'!$C$19,IF(ISNUMBER(A157),MOD(A157,1)&lt;&gt;0,FALSE)),"日付要確認",IF(SUMPRODUCT(--('管理表'!$A$9:$A$308=B157))=0,"案件ID未登録",IF(SUMPRODUCT(--('管理表'!$A$9:$A$308=B157))&gt;1,"案件ID重複","記録済み")))))</x:f>
      </x:c>
    </x:row>
    <x:row r="158" ht="25" customHeight="1">
      <x:c r="A158" s="73"/>
      <x:c r="B158" s="72"/>
      <x:c r="C158" s="72"/>
      <x:c r="D158" s="72"/>
      <x:c r="E158" s="72"/>
      <x:c r="F158" s="72"/>
      <x:c r="G158" s="72"/>
      <x:c r="H158" s="50" t="str">
        <x:f>IF(COUNTA(A158:G158)=0,"",IF(OR(A158="",B158="",C158="",E158=""),"必須未入力",IF(OR(NOT(ISNUMBER(A158)),A158&lt;'項目設定'!$C$18,A158&gt;'項目設定'!$C$19,IF(ISNUMBER(A158),MOD(A158,1)&lt;&gt;0,FALSE)),"日付要確認",IF(SUMPRODUCT(--('管理表'!$A$9:$A$308=B158))=0,"案件ID未登録",IF(SUMPRODUCT(--('管理表'!$A$9:$A$308=B158))&gt;1,"案件ID重複","記録済み")))))</x:f>
      </x:c>
    </x:row>
    <x:row r="159" ht="25" customHeight="1">
      <x:c r="A159" s="73"/>
      <x:c r="B159" s="72"/>
      <x:c r="C159" s="72"/>
      <x:c r="D159" s="72"/>
      <x:c r="E159" s="72"/>
      <x:c r="F159" s="72"/>
      <x:c r="G159" s="72"/>
      <x:c r="H159" s="50" t="str">
        <x:f>IF(COUNTA(A159:G159)=0,"",IF(OR(A159="",B159="",C159="",E159=""),"必須未入力",IF(OR(NOT(ISNUMBER(A159)),A159&lt;'項目設定'!$C$18,A159&gt;'項目設定'!$C$19,IF(ISNUMBER(A159),MOD(A159,1)&lt;&gt;0,FALSE)),"日付要確認",IF(SUMPRODUCT(--('管理表'!$A$9:$A$308=B159))=0,"案件ID未登録",IF(SUMPRODUCT(--('管理表'!$A$9:$A$308=B159))&gt;1,"案件ID重複","記録済み")))))</x:f>
      </x:c>
    </x:row>
    <x:row r="160" ht="25" customHeight="1">
      <x:c r="A160" s="73"/>
      <x:c r="B160" s="72"/>
      <x:c r="C160" s="72"/>
      <x:c r="D160" s="72"/>
      <x:c r="E160" s="72"/>
      <x:c r="F160" s="72"/>
      <x:c r="G160" s="72"/>
      <x:c r="H160" s="50" t="str">
        <x:f>IF(COUNTA(A160:G160)=0,"",IF(OR(A160="",B160="",C160="",E160=""),"必須未入力",IF(OR(NOT(ISNUMBER(A160)),A160&lt;'項目設定'!$C$18,A160&gt;'項目設定'!$C$19,IF(ISNUMBER(A160),MOD(A160,1)&lt;&gt;0,FALSE)),"日付要確認",IF(SUMPRODUCT(--('管理表'!$A$9:$A$308=B160))=0,"案件ID未登録",IF(SUMPRODUCT(--('管理表'!$A$9:$A$308=B160))&gt;1,"案件ID重複","記録済み")))))</x:f>
      </x:c>
    </x:row>
    <x:row r="161" ht="25" customHeight="1">
      <x:c r="A161" s="73"/>
      <x:c r="B161" s="72"/>
      <x:c r="C161" s="72"/>
      <x:c r="D161" s="72"/>
      <x:c r="E161" s="72"/>
      <x:c r="F161" s="72"/>
      <x:c r="G161" s="72"/>
      <x:c r="H161" s="50" t="str">
        <x:f>IF(COUNTA(A161:G161)=0,"",IF(OR(A161="",B161="",C161="",E161=""),"必須未入力",IF(OR(NOT(ISNUMBER(A161)),A161&lt;'項目設定'!$C$18,A161&gt;'項目設定'!$C$19,IF(ISNUMBER(A161),MOD(A161,1)&lt;&gt;0,FALSE)),"日付要確認",IF(SUMPRODUCT(--('管理表'!$A$9:$A$308=B161))=0,"案件ID未登録",IF(SUMPRODUCT(--('管理表'!$A$9:$A$308=B161))&gt;1,"案件ID重複","記録済み")))))</x:f>
      </x:c>
    </x:row>
    <x:row r="162" ht="25" customHeight="1">
      <x:c r="A162" s="73"/>
      <x:c r="B162" s="72"/>
      <x:c r="C162" s="72"/>
      <x:c r="D162" s="72"/>
      <x:c r="E162" s="72"/>
      <x:c r="F162" s="72"/>
      <x:c r="G162" s="72"/>
      <x:c r="H162" s="50" t="str">
        <x:f>IF(COUNTA(A162:G162)=0,"",IF(OR(A162="",B162="",C162="",E162=""),"必須未入力",IF(OR(NOT(ISNUMBER(A162)),A162&lt;'項目設定'!$C$18,A162&gt;'項目設定'!$C$19,IF(ISNUMBER(A162),MOD(A162,1)&lt;&gt;0,FALSE)),"日付要確認",IF(SUMPRODUCT(--('管理表'!$A$9:$A$308=B162))=0,"案件ID未登録",IF(SUMPRODUCT(--('管理表'!$A$9:$A$308=B162))&gt;1,"案件ID重複","記録済み")))))</x:f>
      </x:c>
    </x:row>
    <x:row r="163" ht="25" customHeight="1">
      <x:c r="A163" s="73"/>
      <x:c r="B163" s="72"/>
      <x:c r="C163" s="72"/>
      <x:c r="D163" s="72"/>
      <x:c r="E163" s="72"/>
      <x:c r="F163" s="72"/>
      <x:c r="G163" s="72"/>
      <x:c r="H163" s="50" t="str">
        <x:f>IF(COUNTA(A163:G163)=0,"",IF(OR(A163="",B163="",C163="",E163=""),"必須未入力",IF(OR(NOT(ISNUMBER(A163)),A163&lt;'項目設定'!$C$18,A163&gt;'項目設定'!$C$19,IF(ISNUMBER(A163),MOD(A163,1)&lt;&gt;0,FALSE)),"日付要確認",IF(SUMPRODUCT(--('管理表'!$A$9:$A$308=B163))=0,"案件ID未登録",IF(SUMPRODUCT(--('管理表'!$A$9:$A$308=B163))&gt;1,"案件ID重複","記録済み")))))</x:f>
      </x:c>
    </x:row>
    <x:row r="164" ht="25" customHeight="1">
      <x:c r="A164" s="73"/>
      <x:c r="B164" s="72"/>
      <x:c r="C164" s="72"/>
      <x:c r="D164" s="72"/>
      <x:c r="E164" s="72"/>
      <x:c r="F164" s="72"/>
      <x:c r="G164" s="72"/>
      <x:c r="H164" s="50" t="str">
        <x:f>IF(COUNTA(A164:G164)=0,"",IF(OR(A164="",B164="",C164="",E164=""),"必須未入力",IF(OR(NOT(ISNUMBER(A164)),A164&lt;'項目設定'!$C$18,A164&gt;'項目設定'!$C$19,IF(ISNUMBER(A164),MOD(A164,1)&lt;&gt;0,FALSE)),"日付要確認",IF(SUMPRODUCT(--('管理表'!$A$9:$A$308=B164))=0,"案件ID未登録",IF(SUMPRODUCT(--('管理表'!$A$9:$A$308=B164))&gt;1,"案件ID重複","記録済み")))))</x:f>
      </x:c>
    </x:row>
    <x:row r="165" ht="25" customHeight="1">
      <x:c r="A165" s="73"/>
      <x:c r="B165" s="72"/>
      <x:c r="C165" s="72"/>
      <x:c r="D165" s="72"/>
      <x:c r="E165" s="72"/>
      <x:c r="F165" s="72"/>
      <x:c r="G165" s="72"/>
      <x:c r="H165" s="50" t="str">
        <x:f>IF(COUNTA(A165:G165)=0,"",IF(OR(A165="",B165="",C165="",E165=""),"必須未入力",IF(OR(NOT(ISNUMBER(A165)),A165&lt;'項目設定'!$C$18,A165&gt;'項目設定'!$C$19,IF(ISNUMBER(A165),MOD(A165,1)&lt;&gt;0,FALSE)),"日付要確認",IF(SUMPRODUCT(--('管理表'!$A$9:$A$308=B165))=0,"案件ID未登録",IF(SUMPRODUCT(--('管理表'!$A$9:$A$308=B165))&gt;1,"案件ID重複","記録済み")))))</x:f>
      </x:c>
    </x:row>
    <x:row r="166" ht="25" customHeight="1">
      <x:c r="A166" s="73"/>
      <x:c r="B166" s="72"/>
      <x:c r="C166" s="72"/>
      <x:c r="D166" s="72"/>
      <x:c r="E166" s="72"/>
      <x:c r="F166" s="72"/>
      <x:c r="G166" s="72"/>
      <x:c r="H166" s="50" t="str">
        <x:f>IF(COUNTA(A166:G166)=0,"",IF(OR(A166="",B166="",C166="",E166=""),"必須未入力",IF(OR(NOT(ISNUMBER(A166)),A166&lt;'項目設定'!$C$18,A166&gt;'項目設定'!$C$19,IF(ISNUMBER(A166),MOD(A166,1)&lt;&gt;0,FALSE)),"日付要確認",IF(SUMPRODUCT(--('管理表'!$A$9:$A$308=B166))=0,"案件ID未登録",IF(SUMPRODUCT(--('管理表'!$A$9:$A$308=B166))&gt;1,"案件ID重複","記録済み")))))</x:f>
      </x:c>
    </x:row>
    <x:row r="167" ht="25" customHeight="1">
      <x:c r="A167" s="73"/>
      <x:c r="B167" s="72"/>
      <x:c r="C167" s="72"/>
      <x:c r="D167" s="72"/>
      <x:c r="E167" s="72"/>
      <x:c r="F167" s="72"/>
      <x:c r="G167" s="72"/>
      <x:c r="H167" s="50" t="str">
        <x:f>IF(COUNTA(A167:G167)=0,"",IF(OR(A167="",B167="",C167="",E167=""),"必須未入力",IF(OR(NOT(ISNUMBER(A167)),A167&lt;'項目設定'!$C$18,A167&gt;'項目設定'!$C$19,IF(ISNUMBER(A167),MOD(A167,1)&lt;&gt;0,FALSE)),"日付要確認",IF(SUMPRODUCT(--('管理表'!$A$9:$A$308=B167))=0,"案件ID未登録",IF(SUMPRODUCT(--('管理表'!$A$9:$A$308=B167))&gt;1,"案件ID重複","記録済み")))))</x:f>
      </x:c>
    </x:row>
    <x:row r="168" ht="25" customHeight="1">
      <x:c r="A168" s="73"/>
      <x:c r="B168" s="72"/>
      <x:c r="C168" s="72"/>
      <x:c r="D168" s="72"/>
      <x:c r="E168" s="72"/>
      <x:c r="F168" s="72"/>
      <x:c r="G168" s="72"/>
      <x:c r="H168" s="50" t="str">
        <x:f>IF(COUNTA(A168:G168)=0,"",IF(OR(A168="",B168="",C168="",E168=""),"必須未入力",IF(OR(NOT(ISNUMBER(A168)),A168&lt;'項目設定'!$C$18,A168&gt;'項目設定'!$C$19,IF(ISNUMBER(A168),MOD(A168,1)&lt;&gt;0,FALSE)),"日付要確認",IF(SUMPRODUCT(--('管理表'!$A$9:$A$308=B168))=0,"案件ID未登録",IF(SUMPRODUCT(--('管理表'!$A$9:$A$308=B168))&gt;1,"案件ID重複","記録済み")))))</x:f>
      </x:c>
    </x:row>
    <x:row r="169" ht="25" customHeight="1">
      <x:c r="A169" s="73"/>
      <x:c r="B169" s="72"/>
      <x:c r="C169" s="72"/>
      <x:c r="D169" s="72"/>
      <x:c r="E169" s="72"/>
      <x:c r="F169" s="72"/>
      <x:c r="G169" s="72"/>
      <x:c r="H169" s="50" t="str">
        <x:f>IF(COUNTA(A169:G169)=0,"",IF(OR(A169="",B169="",C169="",E169=""),"必須未入力",IF(OR(NOT(ISNUMBER(A169)),A169&lt;'項目設定'!$C$18,A169&gt;'項目設定'!$C$19,IF(ISNUMBER(A169),MOD(A169,1)&lt;&gt;0,FALSE)),"日付要確認",IF(SUMPRODUCT(--('管理表'!$A$9:$A$308=B169))=0,"案件ID未登録",IF(SUMPRODUCT(--('管理表'!$A$9:$A$308=B169))&gt;1,"案件ID重複","記録済み")))))</x:f>
      </x:c>
    </x:row>
    <x:row r="170" ht="25" customHeight="1">
      <x:c r="A170" s="73"/>
      <x:c r="B170" s="72"/>
      <x:c r="C170" s="72"/>
      <x:c r="D170" s="72"/>
      <x:c r="E170" s="72"/>
      <x:c r="F170" s="72"/>
      <x:c r="G170" s="72"/>
      <x:c r="H170" s="50" t="str">
        <x:f>IF(COUNTA(A170:G170)=0,"",IF(OR(A170="",B170="",C170="",E170=""),"必須未入力",IF(OR(NOT(ISNUMBER(A170)),A170&lt;'項目設定'!$C$18,A170&gt;'項目設定'!$C$19,IF(ISNUMBER(A170),MOD(A170,1)&lt;&gt;0,FALSE)),"日付要確認",IF(SUMPRODUCT(--('管理表'!$A$9:$A$308=B170))=0,"案件ID未登録",IF(SUMPRODUCT(--('管理表'!$A$9:$A$308=B170))&gt;1,"案件ID重複","記録済み")))))</x:f>
      </x:c>
    </x:row>
    <x:row r="171" ht="25" customHeight="1">
      <x:c r="A171" s="73"/>
      <x:c r="B171" s="72"/>
      <x:c r="C171" s="72"/>
      <x:c r="D171" s="72"/>
      <x:c r="E171" s="72"/>
      <x:c r="F171" s="72"/>
      <x:c r="G171" s="72"/>
      <x:c r="H171" s="50" t="str">
        <x:f>IF(COUNTA(A171:G171)=0,"",IF(OR(A171="",B171="",C171="",E171=""),"必須未入力",IF(OR(NOT(ISNUMBER(A171)),A171&lt;'項目設定'!$C$18,A171&gt;'項目設定'!$C$19,IF(ISNUMBER(A171),MOD(A171,1)&lt;&gt;0,FALSE)),"日付要確認",IF(SUMPRODUCT(--('管理表'!$A$9:$A$308=B171))=0,"案件ID未登録",IF(SUMPRODUCT(--('管理表'!$A$9:$A$308=B171))&gt;1,"案件ID重複","記録済み")))))</x:f>
      </x:c>
    </x:row>
    <x:row r="172" ht="25" customHeight="1">
      <x:c r="A172" s="73"/>
      <x:c r="B172" s="72"/>
      <x:c r="C172" s="72"/>
      <x:c r="D172" s="72"/>
      <x:c r="E172" s="72"/>
      <x:c r="F172" s="72"/>
      <x:c r="G172" s="72"/>
      <x:c r="H172" s="50" t="str">
        <x:f>IF(COUNTA(A172:G172)=0,"",IF(OR(A172="",B172="",C172="",E172=""),"必須未入力",IF(OR(NOT(ISNUMBER(A172)),A172&lt;'項目設定'!$C$18,A172&gt;'項目設定'!$C$19,IF(ISNUMBER(A172),MOD(A172,1)&lt;&gt;0,FALSE)),"日付要確認",IF(SUMPRODUCT(--('管理表'!$A$9:$A$308=B172))=0,"案件ID未登録",IF(SUMPRODUCT(--('管理表'!$A$9:$A$308=B172))&gt;1,"案件ID重複","記録済み")))))</x:f>
      </x:c>
    </x:row>
    <x:row r="173" ht="25" customHeight="1">
      <x:c r="A173" s="73"/>
      <x:c r="B173" s="72"/>
      <x:c r="C173" s="72"/>
      <x:c r="D173" s="72"/>
      <x:c r="E173" s="72"/>
      <x:c r="F173" s="72"/>
      <x:c r="G173" s="72"/>
      <x:c r="H173" s="50" t="str">
        <x:f>IF(COUNTA(A173:G173)=0,"",IF(OR(A173="",B173="",C173="",E173=""),"必須未入力",IF(OR(NOT(ISNUMBER(A173)),A173&lt;'項目設定'!$C$18,A173&gt;'項目設定'!$C$19,IF(ISNUMBER(A173),MOD(A173,1)&lt;&gt;0,FALSE)),"日付要確認",IF(SUMPRODUCT(--('管理表'!$A$9:$A$308=B173))=0,"案件ID未登録",IF(SUMPRODUCT(--('管理表'!$A$9:$A$308=B173))&gt;1,"案件ID重複","記録済み")))))</x:f>
      </x:c>
    </x:row>
    <x:row r="174" ht="25" customHeight="1">
      <x:c r="A174" s="73"/>
      <x:c r="B174" s="72"/>
      <x:c r="C174" s="72"/>
      <x:c r="D174" s="72"/>
      <x:c r="E174" s="72"/>
      <x:c r="F174" s="72"/>
      <x:c r="G174" s="72"/>
      <x:c r="H174" s="50" t="str">
        <x:f>IF(COUNTA(A174:G174)=0,"",IF(OR(A174="",B174="",C174="",E174=""),"必須未入力",IF(OR(NOT(ISNUMBER(A174)),A174&lt;'項目設定'!$C$18,A174&gt;'項目設定'!$C$19,IF(ISNUMBER(A174),MOD(A174,1)&lt;&gt;0,FALSE)),"日付要確認",IF(SUMPRODUCT(--('管理表'!$A$9:$A$308=B174))=0,"案件ID未登録",IF(SUMPRODUCT(--('管理表'!$A$9:$A$308=B174))&gt;1,"案件ID重複","記録済み")))))</x:f>
      </x:c>
    </x:row>
    <x:row r="175" ht="25" customHeight="1">
      <x:c r="A175" s="73"/>
      <x:c r="B175" s="72"/>
      <x:c r="C175" s="72"/>
      <x:c r="D175" s="72"/>
      <x:c r="E175" s="72"/>
      <x:c r="F175" s="72"/>
      <x:c r="G175" s="72"/>
      <x:c r="H175" s="50" t="str">
        <x:f>IF(COUNTA(A175:G175)=0,"",IF(OR(A175="",B175="",C175="",E175=""),"必須未入力",IF(OR(NOT(ISNUMBER(A175)),A175&lt;'項目設定'!$C$18,A175&gt;'項目設定'!$C$19,IF(ISNUMBER(A175),MOD(A175,1)&lt;&gt;0,FALSE)),"日付要確認",IF(SUMPRODUCT(--('管理表'!$A$9:$A$308=B175))=0,"案件ID未登録",IF(SUMPRODUCT(--('管理表'!$A$9:$A$308=B175))&gt;1,"案件ID重複","記録済み")))))</x:f>
      </x:c>
    </x:row>
    <x:row r="176" ht="25" customHeight="1">
      <x:c r="A176" s="73"/>
      <x:c r="B176" s="72"/>
      <x:c r="C176" s="72"/>
      <x:c r="D176" s="72"/>
      <x:c r="E176" s="72"/>
      <x:c r="F176" s="72"/>
      <x:c r="G176" s="72"/>
      <x:c r="H176" s="50" t="str">
        <x:f>IF(COUNTA(A176:G176)=0,"",IF(OR(A176="",B176="",C176="",E176=""),"必須未入力",IF(OR(NOT(ISNUMBER(A176)),A176&lt;'項目設定'!$C$18,A176&gt;'項目設定'!$C$19,IF(ISNUMBER(A176),MOD(A176,1)&lt;&gt;0,FALSE)),"日付要確認",IF(SUMPRODUCT(--('管理表'!$A$9:$A$308=B176))=0,"案件ID未登録",IF(SUMPRODUCT(--('管理表'!$A$9:$A$308=B176))&gt;1,"案件ID重複","記録済み")))))</x:f>
      </x:c>
    </x:row>
    <x:row r="177" ht="25" customHeight="1">
      <x:c r="A177" s="73"/>
      <x:c r="B177" s="72"/>
      <x:c r="C177" s="72"/>
      <x:c r="D177" s="72"/>
      <x:c r="E177" s="72"/>
      <x:c r="F177" s="72"/>
      <x:c r="G177" s="72"/>
      <x:c r="H177" s="50" t="str">
        <x:f>IF(COUNTA(A177:G177)=0,"",IF(OR(A177="",B177="",C177="",E177=""),"必須未入力",IF(OR(NOT(ISNUMBER(A177)),A177&lt;'項目設定'!$C$18,A177&gt;'項目設定'!$C$19,IF(ISNUMBER(A177),MOD(A177,1)&lt;&gt;0,FALSE)),"日付要確認",IF(SUMPRODUCT(--('管理表'!$A$9:$A$308=B177))=0,"案件ID未登録",IF(SUMPRODUCT(--('管理表'!$A$9:$A$308=B177))&gt;1,"案件ID重複","記録済み")))))</x:f>
      </x:c>
    </x:row>
    <x:row r="178" ht="25" customHeight="1">
      <x:c r="A178" s="73"/>
      <x:c r="B178" s="72"/>
      <x:c r="C178" s="72"/>
      <x:c r="D178" s="72"/>
      <x:c r="E178" s="72"/>
      <x:c r="F178" s="72"/>
      <x:c r="G178" s="72"/>
      <x:c r="H178" s="50" t="str">
        <x:f>IF(COUNTA(A178:G178)=0,"",IF(OR(A178="",B178="",C178="",E178=""),"必須未入力",IF(OR(NOT(ISNUMBER(A178)),A178&lt;'項目設定'!$C$18,A178&gt;'項目設定'!$C$19,IF(ISNUMBER(A178),MOD(A178,1)&lt;&gt;0,FALSE)),"日付要確認",IF(SUMPRODUCT(--('管理表'!$A$9:$A$308=B178))=0,"案件ID未登録",IF(SUMPRODUCT(--('管理表'!$A$9:$A$308=B178))&gt;1,"案件ID重複","記録済み")))))</x:f>
      </x:c>
    </x:row>
    <x:row r="179" ht="25" customHeight="1">
      <x:c r="A179" s="73"/>
      <x:c r="B179" s="72"/>
      <x:c r="C179" s="72"/>
      <x:c r="D179" s="72"/>
      <x:c r="E179" s="72"/>
      <x:c r="F179" s="72"/>
      <x:c r="G179" s="72"/>
      <x:c r="H179" s="50" t="str">
        <x:f>IF(COUNTA(A179:G179)=0,"",IF(OR(A179="",B179="",C179="",E179=""),"必須未入力",IF(OR(NOT(ISNUMBER(A179)),A179&lt;'項目設定'!$C$18,A179&gt;'項目設定'!$C$19,IF(ISNUMBER(A179),MOD(A179,1)&lt;&gt;0,FALSE)),"日付要確認",IF(SUMPRODUCT(--('管理表'!$A$9:$A$308=B179))=0,"案件ID未登録",IF(SUMPRODUCT(--('管理表'!$A$9:$A$308=B179))&gt;1,"案件ID重複","記録済み")))))</x:f>
      </x:c>
    </x:row>
    <x:row r="180" ht="25" customHeight="1">
      <x:c r="A180" s="73"/>
      <x:c r="B180" s="72"/>
      <x:c r="C180" s="72"/>
      <x:c r="D180" s="72"/>
      <x:c r="E180" s="72"/>
      <x:c r="F180" s="72"/>
      <x:c r="G180" s="72"/>
      <x:c r="H180" s="50" t="str">
        <x:f>IF(COUNTA(A180:G180)=0,"",IF(OR(A180="",B180="",C180="",E180=""),"必須未入力",IF(OR(NOT(ISNUMBER(A180)),A180&lt;'項目設定'!$C$18,A180&gt;'項目設定'!$C$19,IF(ISNUMBER(A180),MOD(A180,1)&lt;&gt;0,FALSE)),"日付要確認",IF(SUMPRODUCT(--('管理表'!$A$9:$A$308=B180))=0,"案件ID未登録",IF(SUMPRODUCT(--('管理表'!$A$9:$A$308=B180))&gt;1,"案件ID重複","記録済み")))))</x:f>
      </x:c>
    </x:row>
    <x:row r="181" ht="25" customHeight="1">
      <x:c r="A181" s="73"/>
      <x:c r="B181" s="72"/>
      <x:c r="C181" s="72"/>
      <x:c r="D181" s="72"/>
      <x:c r="E181" s="72"/>
      <x:c r="F181" s="72"/>
      <x:c r="G181" s="72"/>
      <x:c r="H181" s="50" t="str">
        <x:f>IF(COUNTA(A181:G181)=0,"",IF(OR(A181="",B181="",C181="",E181=""),"必須未入力",IF(OR(NOT(ISNUMBER(A181)),A181&lt;'項目設定'!$C$18,A181&gt;'項目設定'!$C$19,IF(ISNUMBER(A181),MOD(A181,1)&lt;&gt;0,FALSE)),"日付要確認",IF(SUMPRODUCT(--('管理表'!$A$9:$A$308=B181))=0,"案件ID未登録",IF(SUMPRODUCT(--('管理表'!$A$9:$A$308=B181))&gt;1,"案件ID重複","記録済み")))))</x:f>
      </x:c>
    </x:row>
    <x:row r="182" ht="25" customHeight="1">
      <x:c r="A182" s="73"/>
      <x:c r="B182" s="72"/>
      <x:c r="C182" s="72"/>
      <x:c r="D182" s="72"/>
      <x:c r="E182" s="72"/>
      <x:c r="F182" s="72"/>
      <x:c r="G182" s="72"/>
      <x:c r="H182" s="50" t="str">
        <x:f>IF(COUNTA(A182:G182)=0,"",IF(OR(A182="",B182="",C182="",E182=""),"必須未入力",IF(OR(NOT(ISNUMBER(A182)),A182&lt;'項目設定'!$C$18,A182&gt;'項目設定'!$C$19,IF(ISNUMBER(A182),MOD(A182,1)&lt;&gt;0,FALSE)),"日付要確認",IF(SUMPRODUCT(--('管理表'!$A$9:$A$308=B182))=0,"案件ID未登録",IF(SUMPRODUCT(--('管理表'!$A$9:$A$308=B182))&gt;1,"案件ID重複","記録済み")))))</x:f>
      </x:c>
    </x:row>
    <x:row r="183" ht="25" customHeight="1">
      <x:c r="A183" s="73"/>
      <x:c r="B183" s="72"/>
      <x:c r="C183" s="72"/>
      <x:c r="D183" s="72"/>
      <x:c r="E183" s="72"/>
      <x:c r="F183" s="72"/>
      <x:c r="G183" s="72"/>
      <x:c r="H183" s="50" t="str">
        <x:f>IF(COUNTA(A183:G183)=0,"",IF(OR(A183="",B183="",C183="",E183=""),"必須未入力",IF(OR(NOT(ISNUMBER(A183)),A183&lt;'項目設定'!$C$18,A183&gt;'項目設定'!$C$19,IF(ISNUMBER(A183),MOD(A183,1)&lt;&gt;0,FALSE)),"日付要確認",IF(SUMPRODUCT(--('管理表'!$A$9:$A$308=B183))=0,"案件ID未登録",IF(SUMPRODUCT(--('管理表'!$A$9:$A$308=B183))&gt;1,"案件ID重複","記録済み")))))</x:f>
      </x:c>
    </x:row>
    <x:row r="184" ht="25" customHeight="1">
      <x:c r="A184" s="73"/>
      <x:c r="B184" s="72"/>
      <x:c r="C184" s="72"/>
      <x:c r="D184" s="72"/>
      <x:c r="E184" s="72"/>
      <x:c r="F184" s="72"/>
      <x:c r="G184" s="72"/>
      <x:c r="H184" s="50" t="str">
        <x:f>IF(COUNTA(A184:G184)=0,"",IF(OR(A184="",B184="",C184="",E184=""),"必須未入力",IF(OR(NOT(ISNUMBER(A184)),A184&lt;'項目設定'!$C$18,A184&gt;'項目設定'!$C$19,IF(ISNUMBER(A184),MOD(A184,1)&lt;&gt;0,FALSE)),"日付要確認",IF(SUMPRODUCT(--('管理表'!$A$9:$A$308=B184))=0,"案件ID未登録",IF(SUMPRODUCT(--('管理表'!$A$9:$A$308=B184))&gt;1,"案件ID重複","記録済み")))))</x:f>
      </x:c>
    </x:row>
    <x:row r="185" ht="25" customHeight="1">
      <x:c r="A185" s="73"/>
      <x:c r="B185" s="72"/>
      <x:c r="C185" s="72"/>
      <x:c r="D185" s="72"/>
      <x:c r="E185" s="72"/>
      <x:c r="F185" s="72"/>
      <x:c r="G185" s="72"/>
      <x:c r="H185" s="50" t="str">
        <x:f>IF(COUNTA(A185:G185)=0,"",IF(OR(A185="",B185="",C185="",E185=""),"必須未入力",IF(OR(NOT(ISNUMBER(A185)),A185&lt;'項目設定'!$C$18,A185&gt;'項目設定'!$C$19,IF(ISNUMBER(A185),MOD(A185,1)&lt;&gt;0,FALSE)),"日付要確認",IF(SUMPRODUCT(--('管理表'!$A$9:$A$308=B185))=0,"案件ID未登録",IF(SUMPRODUCT(--('管理表'!$A$9:$A$308=B185))&gt;1,"案件ID重複","記録済み")))))</x:f>
      </x:c>
    </x:row>
    <x:row r="186" ht="25" customHeight="1">
      <x:c r="A186" s="73"/>
      <x:c r="B186" s="72"/>
      <x:c r="C186" s="72"/>
      <x:c r="D186" s="72"/>
      <x:c r="E186" s="72"/>
      <x:c r="F186" s="72"/>
      <x:c r="G186" s="72"/>
      <x:c r="H186" s="50" t="str">
        <x:f>IF(COUNTA(A186:G186)=0,"",IF(OR(A186="",B186="",C186="",E186=""),"必須未入力",IF(OR(NOT(ISNUMBER(A186)),A186&lt;'項目設定'!$C$18,A186&gt;'項目設定'!$C$19,IF(ISNUMBER(A186),MOD(A186,1)&lt;&gt;0,FALSE)),"日付要確認",IF(SUMPRODUCT(--('管理表'!$A$9:$A$308=B186))=0,"案件ID未登録",IF(SUMPRODUCT(--('管理表'!$A$9:$A$308=B186))&gt;1,"案件ID重複","記録済み")))))</x:f>
      </x:c>
    </x:row>
    <x:row r="187" ht="25" customHeight="1">
      <x:c r="A187" s="73"/>
      <x:c r="B187" s="72"/>
      <x:c r="C187" s="72"/>
      <x:c r="D187" s="72"/>
      <x:c r="E187" s="72"/>
      <x:c r="F187" s="72"/>
      <x:c r="G187" s="72"/>
      <x:c r="H187" s="50" t="str">
        <x:f>IF(COUNTA(A187:G187)=0,"",IF(OR(A187="",B187="",C187="",E187=""),"必須未入力",IF(OR(NOT(ISNUMBER(A187)),A187&lt;'項目設定'!$C$18,A187&gt;'項目設定'!$C$19,IF(ISNUMBER(A187),MOD(A187,1)&lt;&gt;0,FALSE)),"日付要確認",IF(SUMPRODUCT(--('管理表'!$A$9:$A$308=B187))=0,"案件ID未登録",IF(SUMPRODUCT(--('管理表'!$A$9:$A$308=B187))&gt;1,"案件ID重複","記録済み")))))</x:f>
      </x:c>
    </x:row>
    <x:row r="188" ht="25" customHeight="1">
      <x:c r="A188" s="73"/>
      <x:c r="B188" s="72"/>
      <x:c r="C188" s="72"/>
      <x:c r="D188" s="72"/>
      <x:c r="E188" s="72"/>
      <x:c r="F188" s="72"/>
      <x:c r="G188" s="72"/>
      <x:c r="H188" s="50" t="str">
        <x:f>IF(COUNTA(A188:G188)=0,"",IF(OR(A188="",B188="",C188="",E188=""),"必須未入力",IF(OR(NOT(ISNUMBER(A188)),A188&lt;'項目設定'!$C$18,A188&gt;'項目設定'!$C$19,IF(ISNUMBER(A188),MOD(A188,1)&lt;&gt;0,FALSE)),"日付要確認",IF(SUMPRODUCT(--('管理表'!$A$9:$A$308=B188))=0,"案件ID未登録",IF(SUMPRODUCT(--('管理表'!$A$9:$A$308=B188))&gt;1,"案件ID重複","記録済み")))))</x:f>
      </x:c>
    </x:row>
    <x:row r="189" ht="25" customHeight="1">
      <x:c r="A189" s="73"/>
      <x:c r="B189" s="72"/>
      <x:c r="C189" s="72"/>
      <x:c r="D189" s="72"/>
      <x:c r="E189" s="72"/>
      <x:c r="F189" s="72"/>
      <x:c r="G189" s="72"/>
      <x:c r="H189" s="50" t="str">
        <x:f>IF(COUNTA(A189:G189)=0,"",IF(OR(A189="",B189="",C189="",E189=""),"必須未入力",IF(OR(NOT(ISNUMBER(A189)),A189&lt;'項目設定'!$C$18,A189&gt;'項目設定'!$C$19,IF(ISNUMBER(A189),MOD(A189,1)&lt;&gt;0,FALSE)),"日付要確認",IF(SUMPRODUCT(--('管理表'!$A$9:$A$308=B189))=0,"案件ID未登録",IF(SUMPRODUCT(--('管理表'!$A$9:$A$308=B189))&gt;1,"案件ID重複","記録済み")))))</x:f>
      </x:c>
    </x:row>
    <x:row r="190" ht="25" customHeight="1">
      <x:c r="A190" s="73"/>
      <x:c r="B190" s="72"/>
      <x:c r="C190" s="72"/>
      <x:c r="D190" s="72"/>
      <x:c r="E190" s="72"/>
      <x:c r="F190" s="72"/>
      <x:c r="G190" s="72"/>
      <x:c r="H190" s="50" t="str">
        <x:f>IF(COUNTA(A190:G190)=0,"",IF(OR(A190="",B190="",C190="",E190=""),"必須未入力",IF(OR(NOT(ISNUMBER(A190)),A190&lt;'項目設定'!$C$18,A190&gt;'項目設定'!$C$19,IF(ISNUMBER(A190),MOD(A190,1)&lt;&gt;0,FALSE)),"日付要確認",IF(SUMPRODUCT(--('管理表'!$A$9:$A$308=B190))=0,"案件ID未登録",IF(SUMPRODUCT(--('管理表'!$A$9:$A$308=B190))&gt;1,"案件ID重複","記録済み")))))</x:f>
      </x:c>
    </x:row>
    <x:row r="191" ht="25" customHeight="1">
      <x:c r="A191" s="73"/>
      <x:c r="B191" s="72"/>
      <x:c r="C191" s="72"/>
      <x:c r="D191" s="72"/>
      <x:c r="E191" s="72"/>
      <x:c r="F191" s="72"/>
      <x:c r="G191" s="72"/>
      <x:c r="H191" s="50" t="str">
        <x:f>IF(COUNTA(A191:G191)=0,"",IF(OR(A191="",B191="",C191="",E191=""),"必須未入力",IF(OR(NOT(ISNUMBER(A191)),A191&lt;'項目設定'!$C$18,A191&gt;'項目設定'!$C$19,IF(ISNUMBER(A191),MOD(A191,1)&lt;&gt;0,FALSE)),"日付要確認",IF(SUMPRODUCT(--('管理表'!$A$9:$A$308=B191))=0,"案件ID未登録",IF(SUMPRODUCT(--('管理表'!$A$9:$A$308=B191))&gt;1,"案件ID重複","記録済み")))))</x:f>
      </x:c>
    </x:row>
    <x:row r="192" ht="25" customHeight="1">
      <x:c r="A192" s="73"/>
      <x:c r="B192" s="72"/>
      <x:c r="C192" s="72"/>
      <x:c r="D192" s="72"/>
      <x:c r="E192" s="72"/>
      <x:c r="F192" s="72"/>
      <x:c r="G192" s="72"/>
      <x:c r="H192" s="50" t="str">
        <x:f>IF(COUNTA(A192:G192)=0,"",IF(OR(A192="",B192="",C192="",E192=""),"必須未入力",IF(OR(NOT(ISNUMBER(A192)),A192&lt;'項目設定'!$C$18,A192&gt;'項目設定'!$C$19,IF(ISNUMBER(A192),MOD(A192,1)&lt;&gt;0,FALSE)),"日付要確認",IF(SUMPRODUCT(--('管理表'!$A$9:$A$308=B192))=0,"案件ID未登録",IF(SUMPRODUCT(--('管理表'!$A$9:$A$308=B192))&gt;1,"案件ID重複","記録済み")))))</x:f>
      </x:c>
    </x:row>
    <x:row r="193" ht="25" customHeight="1">
      <x:c r="A193" s="73"/>
      <x:c r="B193" s="72"/>
      <x:c r="C193" s="72"/>
      <x:c r="D193" s="72"/>
      <x:c r="E193" s="72"/>
      <x:c r="F193" s="72"/>
      <x:c r="G193" s="72"/>
      <x:c r="H193" s="50" t="str">
        <x:f>IF(COUNTA(A193:G193)=0,"",IF(OR(A193="",B193="",C193="",E193=""),"必須未入力",IF(OR(NOT(ISNUMBER(A193)),A193&lt;'項目設定'!$C$18,A193&gt;'項目設定'!$C$19,IF(ISNUMBER(A193),MOD(A193,1)&lt;&gt;0,FALSE)),"日付要確認",IF(SUMPRODUCT(--('管理表'!$A$9:$A$308=B193))=0,"案件ID未登録",IF(SUMPRODUCT(--('管理表'!$A$9:$A$308=B193))&gt;1,"案件ID重複","記録済み")))))</x:f>
      </x:c>
    </x:row>
    <x:row r="194" ht="25" customHeight="1">
      <x:c r="A194" s="73"/>
      <x:c r="B194" s="72"/>
      <x:c r="C194" s="72"/>
      <x:c r="D194" s="72"/>
      <x:c r="E194" s="72"/>
      <x:c r="F194" s="72"/>
      <x:c r="G194" s="72"/>
      <x:c r="H194" s="50" t="str">
        <x:f>IF(COUNTA(A194:G194)=0,"",IF(OR(A194="",B194="",C194="",E194=""),"必須未入力",IF(OR(NOT(ISNUMBER(A194)),A194&lt;'項目設定'!$C$18,A194&gt;'項目設定'!$C$19,IF(ISNUMBER(A194),MOD(A194,1)&lt;&gt;0,FALSE)),"日付要確認",IF(SUMPRODUCT(--('管理表'!$A$9:$A$308=B194))=0,"案件ID未登録",IF(SUMPRODUCT(--('管理表'!$A$9:$A$308=B194))&gt;1,"案件ID重複","記録済み")))))</x:f>
      </x:c>
    </x:row>
    <x:row r="195" ht="25" customHeight="1">
      <x:c r="A195" s="73"/>
      <x:c r="B195" s="72"/>
      <x:c r="C195" s="72"/>
      <x:c r="D195" s="72"/>
      <x:c r="E195" s="72"/>
      <x:c r="F195" s="72"/>
      <x:c r="G195" s="72"/>
      <x:c r="H195" s="50" t="str">
        <x:f>IF(COUNTA(A195:G195)=0,"",IF(OR(A195="",B195="",C195="",E195=""),"必須未入力",IF(OR(NOT(ISNUMBER(A195)),A195&lt;'項目設定'!$C$18,A195&gt;'項目設定'!$C$19,IF(ISNUMBER(A195),MOD(A195,1)&lt;&gt;0,FALSE)),"日付要確認",IF(SUMPRODUCT(--('管理表'!$A$9:$A$308=B195))=0,"案件ID未登録",IF(SUMPRODUCT(--('管理表'!$A$9:$A$308=B195))&gt;1,"案件ID重複","記録済み")))))</x:f>
      </x:c>
    </x:row>
    <x:row r="196" ht="25" customHeight="1">
      <x:c r="A196" s="73"/>
      <x:c r="B196" s="72"/>
      <x:c r="C196" s="72"/>
      <x:c r="D196" s="72"/>
      <x:c r="E196" s="72"/>
      <x:c r="F196" s="72"/>
      <x:c r="G196" s="72"/>
      <x:c r="H196" s="50" t="str">
        <x:f>IF(COUNTA(A196:G196)=0,"",IF(OR(A196="",B196="",C196="",E196=""),"必須未入力",IF(OR(NOT(ISNUMBER(A196)),A196&lt;'項目設定'!$C$18,A196&gt;'項目設定'!$C$19,IF(ISNUMBER(A196),MOD(A196,1)&lt;&gt;0,FALSE)),"日付要確認",IF(SUMPRODUCT(--('管理表'!$A$9:$A$308=B196))=0,"案件ID未登録",IF(SUMPRODUCT(--('管理表'!$A$9:$A$308=B196))&gt;1,"案件ID重複","記録済み")))))</x:f>
      </x:c>
    </x:row>
    <x:row r="197" ht="25" customHeight="1">
      <x:c r="A197" s="73"/>
      <x:c r="B197" s="72"/>
      <x:c r="C197" s="72"/>
      <x:c r="D197" s="72"/>
      <x:c r="E197" s="72"/>
      <x:c r="F197" s="72"/>
      <x:c r="G197" s="72"/>
      <x:c r="H197" s="50" t="str">
        <x:f>IF(COUNTA(A197:G197)=0,"",IF(OR(A197="",B197="",C197="",E197=""),"必須未入力",IF(OR(NOT(ISNUMBER(A197)),A197&lt;'項目設定'!$C$18,A197&gt;'項目設定'!$C$19,IF(ISNUMBER(A197),MOD(A197,1)&lt;&gt;0,FALSE)),"日付要確認",IF(SUMPRODUCT(--('管理表'!$A$9:$A$308=B197))=0,"案件ID未登録",IF(SUMPRODUCT(--('管理表'!$A$9:$A$308=B197))&gt;1,"案件ID重複","記録済み")))))</x:f>
      </x:c>
    </x:row>
    <x:row r="198" ht="25" customHeight="1">
      <x:c r="A198" s="73"/>
      <x:c r="B198" s="72"/>
      <x:c r="C198" s="72"/>
      <x:c r="D198" s="72"/>
      <x:c r="E198" s="72"/>
      <x:c r="F198" s="72"/>
      <x:c r="G198" s="72"/>
      <x:c r="H198" s="50" t="str">
        <x:f>IF(COUNTA(A198:G198)=0,"",IF(OR(A198="",B198="",C198="",E198=""),"必須未入力",IF(OR(NOT(ISNUMBER(A198)),A198&lt;'項目設定'!$C$18,A198&gt;'項目設定'!$C$19,IF(ISNUMBER(A198),MOD(A198,1)&lt;&gt;0,FALSE)),"日付要確認",IF(SUMPRODUCT(--('管理表'!$A$9:$A$308=B198))=0,"案件ID未登録",IF(SUMPRODUCT(--('管理表'!$A$9:$A$308=B198))&gt;1,"案件ID重複","記録済み")))))</x:f>
      </x:c>
    </x:row>
    <x:row r="199" ht="25" customHeight="1">
      <x:c r="A199" s="73"/>
      <x:c r="B199" s="72"/>
      <x:c r="C199" s="72"/>
      <x:c r="D199" s="72"/>
      <x:c r="E199" s="72"/>
      <x:c r="F199" s="72"/>
      <x:c r="G199" s="72"/>
      <x:c r="H199" s="50" t="str">
        <x:f>IF(COUNTA(A199:G199)=0,"",IF(OR(A199="",B199="",C199="",E199=""),"必須未入力",IF(OR(NOT(ISNUMBER(A199)),A199&lt;'項目設定'!$C$18,A199&gt;'項目設定'!$C$19,IF(ISNUMBER(A199),MOD(A199,1)&lt;&gt;0,FALSE)),"日付要確認",IF(SUMPRODUCT(--('管理表'!$A$9:$A$308=B199))=0,"案件ID未登録",IF(SUMPRODUCT(--('管理表'!$A$9:$A$308=B199))&gt;1,"案件ID重複","記録済み")))))</x:f>
      </x:c>
    </x:row>
    <x:row r="200" ht="25" customHeight="1">
      <x:c r="A200" s="73"/>
      <x:c r="B200" s="72"/>
      <x:c r="C200" s="72"/>
      <x:c r="D200" s="72"/>
      <x:c r="E200" s="72"/>
      <x:c r="F200" s="72"/>
      <x:c r="G200" s="72"/>
      <x:c r="H200" s="50" t="str">
        <x:f>IF(COUNTA(A200:G200)=0,"",IF(OR(A200="",B200="",C200="",E200=""),"必須未入力",IF(OR(NOT(ISNUMBER(A200)),A200&lt;'項目設定'!$C$18,A200&gt;'項目設定'!$C$19,IF(ISNUMBER(A200),MOD(A200,1)&lt;&gt;0,FALSE)),"日付要確認",IF(SUMPRODUCT(--('管理表'!$A$9:$A$308=B200))=0,"案件ID未登録",IF(SUMPRODUCT(--('管理表'!$A$9:$A$308=B200))&gt;1,"案件ID重複","記録済み")))))</x:f>
      </x:c>
    </x:row>
    <x:row r="201" ht="25" customHeight="1">
      <x:c r="A201" s="73"/>
      <x:c r="B201" s="72"/>
      <x:c r="C201" s="72"/>
      <x:c r="D201" s="72"/>
      <x:c r="E201" s="72"/>
      <x:c r="F201" s="72"/>
      <x:c r="G201" s="72"/>
      <x:c r="H201" s="50" t="str">
        <x:f>IF(COUNTA(A201:G201)=0,"",IF(OR(A201="",B201="",C201="",E201=""),"必須未入力",IF(OR(NOT(ISNUMBER(A201)),A201&lt;'項目設定'!$C$18,A201&gt;'項目設定'!$C$19,IF(ISNUMBER(A201),MOD(A201,1)&lt;&gt;0,FALSE)),"日付要確認",IF(SUMPRODUCT(--('管理表'!$A$9:$A$308=B201))=0,"案件ID未登録",IF(SUMPRODUCT(--('管理表'!$A$9:$A$308=B201))&gt;1,"案件ID重複","記録済み")))))</x:f>
      </x:c>
    </x:row>
    <x:row r="202" ht="25" customHeight="1">
      <x:c r="A202" s="73"/>
      <x:c r="B202" s="72"/>
      <x:c r="C202" s="72"/>
      <x:c r="D202" s="72"/>
      <x:c r="E202" s="72"/>
      <x:c r="F202" s="72"/>
      <x:c r="G202" s="72"/>
      <x:c r="H202" s="50" t="str">
        <x:f>IF(COUNTA(A202:G202)=0,"",IF(OR(A202="",B202="",C202="",E202=""),"必須未入力",IF(OR(NOT(ISNUMBER(A202)),A202&lt;'項目設定'!$C$18,A202&gt;'項目設定'!$C$19,IF(ISNUMBER(A202),MOD(A202,1)&lt;&gt;0,FALSE)),"日付要確認",IF(SUMPRODUCT(--('管理表'!$A$9:$A$308=B202))=0,"案件ID未登録",IF(SUMPRODUCT(--('管理表'!$A$9:$A$308=B202))&gt;1,"案件ID重複","記録済み")))))</x:f>
      </x:c>
    </x:row>
    <x:row r="203" ht="25" customHeight="1">
      <x:c r="A203" s="73"/>
      <x:c r="B203" s="72"/>
      <x:c r="C203" s="72"/>
      <x:c r="D203" s="72"/>
      <x:c r="E203" s="72"/>
      <x:c r="F203" s="72"/>
      <x:c r="G203" s="72"/>
      <x:c r="H203" s="50" t="str">
        <x:f>IF(COUNTA(A203:G203)=0,"",IF(OR(A203="",B203="",C203="",E203=""),"必須未入力",IF(OR(NOT(ISNUMBER(A203)),A203&lt;'項目設定'!$C$18,A203&gt;'項目設定'!$C$19,IF(ISNUMBER(A203),MOD(A203,1)&lt;&gt;0,FALSE)),"日付要確認",IF(SUMPRODUCT(--('管理表'!$A$9:$A$308=B203))=0,"案件ID未登録",IF(SUMPRODUCT(--('管理表'!$A$9:$A$308=B203))&gt;1,"案件ID重複","記録済み")))))</x:f>
      </x:c>
    </x:row>
    <x:row r="204" ht="25" customHeight="1">
      <x:c r="A204" s="73"/>
      <x:c r="B204" s="72"/>
      <x:c r="C204" s="72"/>
      <x:c r="D204" s="72"/>
      <x:c r="E204" s="72"/>
      <x:c r="F204" s="72"/>
      <x:c r="G204" s="72"/>
      <x:c r="H204" s="50" t="str">
        <x:f>IF(COUNTA(A204:G204)=0,"",IF(OR(A204="",B204="",C204="",E204=""),"必須未入力",IF(OR(NOT(ISNUMBER(A204)),A204&lt;'項目設定'!$C$18,A204&gt;'項目設定'!$C$19,IF(ISNUMBER(A204),MOD(A204,1)&lt;&gt;0,FALSE)),"日付要確認",IF(SUMPRODUCT(--('管理表'!$A$9:$A$308=B204))=0,"案件ID未登録",IF(SUMPRODUCT(--('管理表'!$A$9:$A$308=B204))&gt;1,"案件ID重複","記録済み")))))</x:f>
      </x:c>
    </x:row>
    <x:row r="205" ht="25" customHeight="1">
      <x:c r="A205" s="73"/>
      <x:c r="B205" s="72"/>
      <x:c r="C205" s="72"/>
      <x:c r="D205" s="72"/>
      <x:c r="E205" s="72"/>
      <x:c r="F205" s="72"/>
      <x:c r="G205" s="72"/>
      <x:c r="H205" s="50" t="str">
        <x:f>IF(COUNTA(A205:G205)=0,"",IF(OR(A205="",B205="",C205="",E205=""),"必須未入力",IF(OR(NOT(ISNUMBER(A205)),A205&lt;'項目設定'!$C$18,A205&gt;'項目設定'!$C$19,IF(ISNUMBER(A205),MOD(A205,1)&lt;&gt;0,FALSE)),"日付要確認",IF(SUMPRODUCT(--('管理表'!$A$9:$A$308=B205))=0,"案件ID未登録",IF(SUMPRODUCT(--('管理表'!$A$9:$A$308=B205))&gt;1,"案件ID重複","記録済み")))))</x:f>
      </x:c>
    </x:row>
    <x:row r="206" ht="25" customHeight="1">
      <x:c r="A206" s="73"/>
      <x:c r="B206" s="72"/>
      <x:c r="C206" s="72"/>
      <x:c r="D206" s="72"/>
      <x:c r="E206" s="72"/>
      <x:c r="F206" s="72"/>
      <x:c r="G206" s="72"/>
      <x:c r="H206" s="50" t="str">
        <x:f>IF(COUNTA(A206:G206)=0,"",IF(OR(A206="",B206="",C206="",E206=""),"必須未入力",IF(OR(NOT(ISNUMBER(A206)),A206&lt;'項目設定'!$C$18,A206&gt;'項目設定'!$C$19,IF(ISNUMBER(A206),MOD(A206,1)&lt;&gt;0,FALSE)),"日付要確認",IF(SUMPRODUCT(--('管理表'!$A$9:$A$308=B206))=0,"案件ID未登録",IF(SUMPRODUCT(--('管理表'!$A$9:$A$308=B206))&gt;1,"案件ID重複","記録済み")))))</x:f>
      </x:c>
    </x:row>
    <x:row r="207" ht="25" customHeight="1">
      <x:c r="A207" s="73"/>
      <x:c r="B207" s="72"/>
      <x:c r="C207" s="72"/>
      <x:c r="D207" s="72"/>
      <x:c r="E207" s="72"/>
      <x:c r="F207" s="72"/>
      <x:c r="G207" s="72"/>
      <x:c r="H207" s="50" t="str">
        <x:f>IF(COUNTA(A207:G207)=0,"",IF(OR(A207="",B207="",C207="",E207=""),"必須未入力",IF(OR(NOT(ISNUMBER(A207)),A207&lt;'項目設定'!$C$18,A207&gt;'項目設定'!$C$19,IF(ISNUMBER(A207),MOD(A207,1)&lt;&gt;0,FALSE)),"日付要確認",IF(SUMPRODUCT(--('管理表'!$A$9:$A$308=B207))=0,"案件ID未登録",IF(SUMPRODUCT(--('管理表'!$A$9:$A$308=B207))&gt;1,"案件ID重複","記録済み")))))</x:f>
      </x:c>
    </x:row>
    <x:row r="208" ht="25" customHeight="1">
      <x:c r="A208" s="73"/>
      <x:c r="B208" s="72"/>
      <x:c r="C208" s="72"/>
      <x:c r="D208" s="72"/>
      <x:c r="E208" s="72"/>
      <x:c r="F208" s="72"/>
      <x:c r="G208" s="72"/>
      <x:c r="H208" s="50" t="str">
        <x:f>IF(COUNTA(A208:G208)=0,"",IF(OR(A208="",B208="",C208="",E208=""),"必須未入力",IF(OR(NOT(ISNUMBER(A208)),A208&lt;'項目設定'!$C$18,A208&gt;'項目設定'!$C$19,IF(ISNUMBER(A208),MOD(A208,1)&lt;&gt;0,FALSE)),"日付要確認",IF(SUMPRODUCT(--('管理表'!$A$9:$A$308=B208))=0,"案件ID未登録",IF(SUMPRODUCT(--('管理表'!$A$9:$A$308=B208))&gt;1,"案件ID重複","記録済み")))))</x:f>
      </x:c>
    </x:row>
    <x:row r="209" ht="25" customHeight="1">
      <x:c r="A209" s="73"/>
      <x:c r="B209" s="72"/>
      <x:c r="C209" s="72"/>
      <x:c r="D209" s="72"/>
      <x:c r="E209" s="72"/>
      <x:c r="F209" s="72"/>
      <x:c r="G209" s="72"/>
      <x:c r="H209" s="50" t="str">
        <x:f>IF(COUNTA(A209:G209)=0,"",IF(OR(A209="",B209="",C209="",E209=""),"必須未入力",IF(OR(NOT(ISNUMBER(A209)),A209&lt;'項目設定'!$C$18,A209&gt;'項目設定'!$C$19,IF(ISNUMBER(A209),MOD(A209,1)&lt;&gt;0,FALSE)),"日付要確認",IF(SUMPRODUCT(--('管理表'!$A$9:$A$308=B209))=0,"案件ID未登録",IF(SUMPRODUCT(--('管理表'!$A$9:$A$308=B209))&gt;1,"案件ID重複","記録済み")))))</x:f>
      </x:c>
    </x:row>
    <x:row r="210" ht="25" customHeight="1">
      <x:c r="A210" s="73"/>
      <x:c r="B210" s="72"/>
      <x:c r="C210" s="72"/>
      <x:c r="D210" s="72"/>
      <x:c r="E210" s="72"/>
      <x:c r="F210" s="72"/>
      <x:c r="G210" s="72"/>
      <x:c r="H210" s="50" t="str">
        <x:f>IF(COUNTA(A210:G210)=0,"",IF(OR(A210="",B210="",C210="",E210=""),"必須未入力",IF(OR(NOT(ISNUMBER(A210)),A210&lt;'項目設定'!$C$18,A210&gt;'項目設定'!$C$19,IF(ISNUMBER(A210),MOD(A210,1)&lt;&gt;0,FALSE)),"日付要確認",IF(SUMPRODUCT(--('管理表'!$A$9:$A$308=B210))=0,"案件ID未登録",IF(SUMPRODUCT(--('管理表'!$A$9:$A$308=B210))&gt;1,"案件ID重複","記録済み")))))</x:f>
      </x:c>
    </x:row>
    <x:row r="211" ht="25" customHeight="1">
      <x:c r="A211" s="73"/>
      <x:c r="B211" s="72"/>
      <x:c r="C211" s="72"/>
      <x:c r="D211" s="72"/>
      <x:c r="E211" s="72"/>
      <x:c r="F211" s="72"/>
      <x:c r="G211" s="72"/>
      <x:c r="H211" s="50" t="str">
        <x:f>IF(COUNTA(A211:G211)=0,"",IF(OR(A211="",B211="",C211="",E211=""),"必須未入力",IF(OR(NOT(ISNUMBER(A211)),A211&lt;'項目設定'!$C$18,A211&gt;'項目設定'!$C$19,IF(ISNUMBER(A211),MOD(A211,1)&lt;&gt;0,FALSE)),"日付要確認",IF(SUMPRODUCT(--('管理表'!$A$9:$A$308=B211))=0,"案件ID未登録",IF(SUMPRODUCT(--('管理表'!$A$9:$A$308=B211))&gt;1,"案件ID重複","記録済み")))))</x:f>
      </x:c>
    </x:row>
    <x:row r="212" ht="25" customHeight="1">
      <x:c r="A212" s="73"/>
      <x:c r="B212" s="72"/>
      <x:c r="C212" s="72"/>
      <x:c r="D212" s="72"/>
      <x:c r="E212" s="72"/>
      <x:c r="F212" s="72"/>
      <x:c r="G212" s="72"/>
      <x:c r="H212" s="50" t="str">
        <x:f>IF(COUNTA(A212:G212)=0,"",IF(OR(A212="",B212="",C212="",E212=""),"必須未入力",IF(OR(NOT(ISNUMBER(A212)),A212&lt;'項目設定'!$C$18,A212&gt;'項目設定'!$C$19,IF(ISNUMBER(A212),MOD(A212,1)&lt;&gt;0,FALSE)),"日付要確認",IF(SUMPRODUCT(--('管理表'!$A$9:$A$308=B212))=0,"案件ID未登録",IF(SUMPRODUCT(--('管理表'!$A$9:$A$308=B212))&gt;1,"案件ID重複","記録済み")))))</x:f>
      </x:c>
    </x:row>
    <x:row r="213" ht="25" customHeight="1">
      <x:c r="A213" s="73"/>
      <x:c r="B213" s="72"/>
      <x:c r="C213" s="72"/>
      <x:c r="D213" s="72"/>
      <x:c r="E213" s="72"/>
      <x:c r="F213" s="72"/>
      <x:c r="G213" s="72"/>
      <x:c r="H213" s="50" t="str">
        <x:f>IF(COUNTA(A213:G213)=0,"",IF(OR(A213="",B213="",C213="",E213=""),"必須未入力",IF(OR(NOT(ISNUMBER(A213)),A213&lt;'項目設定'!$C$18,A213&gt;'項目設定'!$C$19,IF(ISNUMBER(A213),MOD(A213,1)&lt;&gt;0,FALSE)),"日付要確認",IF(SUMPRODUCT(--('管理表'!$A$9:$A$308=B213))=0,"案件ID未登録",IF(SUMPRODUCT(--('管理表'!$A$9:$A$308=B213))&gt;1,"案件ID重複","記録済み")))))</x:f>
      </x:c>
    </x:row>
    <x:row r="214" ht="25" customHeight="1">
      <x:c r="A214" s="73"/>
      <x:c r="B214" s="72"/>
      <x:c r="C214" s="72"/>
      <x:c r="D214" s="72"/>
      <x:c r="E214" s="72"/>
      <x:c r="F214" s="72"/>
      <x:c r="G214" s="72"/>
      <x:c r="H214" s="50" t="str">
        <x:f>IF(COUNTA(A214:G214)=0,"",IF(OR(A214="",B214="",C214="",E214=""),"必須未入力",IF(OR(NOT(ISNUMBER(A214)),A214&lt;'項目設定'!$C$18,A214&gt;'項目設定'!$C$19,IF(ISNUMBER(A214),MOD(A214,1)&lt;&gt;0,FALSE)),"日付要確認",IF(SUMPRODUCT(--('管理表'!$A$9:$A$308=B214))=0,"案件ID未登録",IF(SUMPRODUCT(--('管理表'!$A$9:$A$308=B214))&gt;1,"案件ID重複","記録済み")))))</x:f>
      </x:c>
    </x:row>
    <x:row r="215" ht="25" customHeight="1">
      <x:c r="A215" s="73"/>
      <x:c r="B215" s="72"/>
      <x:c r="C215" s="72"/>
      <x:c r="D215" s="72"/>
      <x:c r="E215" s="72"/>
      <x:c r="F215" s="72"/>
      <x:c r="G215" s="72"/>
      <x:c r="H215" s="50" t="str">
        <x:f>IF(COUNTA(A215:G215)=0,"",IF(OR(A215="",B215="",C215="",E215=""),"必須未入力",IF(OR(NOT(ISNUMBER(A215)),A215&lt;'項目設定'!$C$18,A215&gt;'項目設定'!$C$19,IF(ISNUMBER(A215),MOD(A215,1)&lt;&gt;0,FALSE)),"日付要確認",IF(SUMPRODUCT(--('管理表'!$A$9:$A$308=B215))=0,"案件ID未登録",IF(SUMPRODUCT(--('管理表'!$A$9:$A$308=B215))&gt;1,"案件ID重複","記録済み")))))</x:f>
      </x:c>
    </x:row>
    <x:row r="216" ht="25" customHeight="1">
      <x:c r="A216" s="73"/>
      <x:c r="B216" s="72"/>
      <x:c r="C216" s="72"/>
      <x:c r="D216" s="72"/>
      <x:c r="E216" s="72"/>
      <x:c r="F216" s="72"/>
      <x:c r="G216" s="72"/>
      <x:c r="H216" s="50" t="str">
        <x:f>IF(COUNTA(A216:G216)=0,"",IF(OR(A216="",B216="",C216="",E216=""),"必須未入力",IF(OR(NOT(ISNUMBER(A216)),A216&lt;'項目設定'!$C$18,A216&gt;'項目設定'!$C$19,IF(ISNUMBER(A216),MOD(A216,1)&lt;&gt;0,FALSE)),"日付要確認",IF(SUMPRODUCT(--('管理表'!$A$9:$A$308=B216))=0,"案件ID未登録",IF(SUMPRODUCT(--('管理表'!$A$9:$A$308=B216))&gt;1,"案件ID重複","記録済み")))))</x:f>
      </x:c>
    </x:row>
    <x:row r="217" ht="25" customHeight="1">
      <x:c r="A217" s="73"/>
      <x:c r="B217" s="72"/>
      <x:c r="C217" s="72"/>
      <x:c r="D217" s="72"/>
      <x:c r="E217" s="72"/>
      <x:c r="F217" s="72"/>
      <x:c r="G217" s="72"/>
      <x:c r="H217" s="50" t="str">
        <x:f>IF(COUNTA(A217:G217)=0,"",IF(OR(A217="",B217="",C217="",E217=""),"必須未入力",IF(OR(NOT(ISNUMBER(A217)),A217&lt;'項目設定'!$C$18,A217&gt;'項目設定'!$C$19,IF(ISNUMBER(A217),MOD(A217,1)&lt;&gt;0,FALSE)),"日付要確認",IF(SUMPRODUCT(--('管理表'!$A$9:$A$308=B217))=0,"案件ID未登録",IF(SUMPRODUCT(--('管理表'!$A$9:$A$308=B217))&gt;1,"案件ID重複","記録済み")))))</x:f>
      </x:c>
    </x:row>
    <x:row r="218" ht="25" customHeight="1">
      <x:c r="A218" s="73"/>
      <x:c r="B218" s="72"/>
      <x:c r="C218" s="72"/>
      <x:c r="D218" s="72"/>
      <x:c r="E218" s="72"/>
      <x:c r="F218" s="72"/>
      <x:c r="G218" s="72"/>
      <x:c r="H218" s="50" t="str">
        <x:f>IF(COUNTA(A218:G218)=0,"",IF(OR(A218="",B218="",C218="",E218=""),"必須未入力",IF(OR(NOT(ISNUMBER(A218)),A218&lt;'項目設定'!$C$18,A218&gt;'項目設定'!$C$19,IF(ISNUMBER(A218),MOD(A218,1)&lt;&gt;0,FALSE)),"日付要確認",IF(SUMPRODUCT(--('管理表'!$A$9:$A$308=B218))=0,"案件ID未登録",IF(SUMPRODUCT(--('管理表'!$A$9:$A$308=B218))&gt;1,"案件ID重複","記録済み")))))</x:f>
      </x:c>
    </x:row>
    <x:row r="219" ht="25" customHeight="1">
      <x:c r="A219" s="73"/>
      <x:c r="B219" s="72"/>
      <x:c r="C219" s="72"/>
      <x:c r="D219" s="72"/>
      <x:c r="E219" s="72"/>
      <x:c r="F219" s="72"/>
      <x:c r="G219" s="72"/>
      <x:c r="H219" s="50" t="str">
        <x:f>IF(COUNTA(A219:G219)=0,"",IF(OR(A219="",B219="",C219="",E219=""),"必須未入力",IF(OR(NOT(ISNUMBER(A219)),A219&lt;'項目設定'!$C$18,A219&gt;'項目設定'!$C$19,IF(ISNUMBER(A219),MOD(A219,1)&lt;&gt;0,FALSE)),"日付要確認",IF(SUMPRODUCT(--('管理表'!$A$9:$A$308=B219))=0,"案件ID未登録",IF(SUMPRODUCT(--('管理表'!$A$9:$A$308=B219))&gt;1,"案件ID重複","記録済み")))))</x:f>
      </x:c>
    </x:row>
    <x:row r="220" ht="25" customHeight="1">
      <x:c r="A220" s="73"/>
      <x:c r="B220" s="72"/>
      <x:c r="C220" s="72"/>
      <x:c r="D220" s="72"/>
      <x:c r="E220" s="72"/>
      <x:c r="F220" s="72"/>
      <x:c r="G220" s="72"/>
      <x:c r="H220" s="50" t="str">
        <x:f>IF(COUNTA(A220:G220)=0,"",IF(OR(A220="",B220="",C220="",E220=""),"必須未入力",IF(OR(NOT(ISNUMBER(A220)),A220&lt;'項目設定'!$C$18,A220&gt;'項目設定'!$C$19,IF(ISNUMBER(A220),MOD(A220,1)&lt;&gt;0,FALSE)),"日付要確認",IF(SUMPRODUCT(--('管理表'!$A$9:$A$308=B220))=0,"案件ID未登録",IF(SUMPRODUCT(--('管理表'!$A$9:$A$308=B220))&gt;1,"案件ID重複","記録済み")))))</x:f>
      </x:c>
    </x:row>
    <x:row r="221" ht="25" customHeight="1">
      <x:c r="A221" s="73"/>
      <x:c r="B221" s="72"/>
      <x:c r="C221" s="72"/>
      <x:c r="D221" s="72"/>
      <x:c r="E221" s="72"/>
      <x:c r="F221" s="72"/>
      <x:c r="G221" s="72"/>
      <x:c r="H221" s="50" t="str">
        <x:f>IF(COUNTA(A221:G221)=0,"",IF(OR(A221="",B221="",C221="",E221=""),"必須未入力",IF(OR(NOT(ISNUMBER(A221)),A221&lt;'項目設定'!$C$18,A221&gt;'項目設定'!$C$19,IF(ISNUMBER(A221),MOD(A221,1)&lt;&gt;0,FALSE)),"日付要確認",IF(SUMPRODUCT(--('管理表'!$A$9:$A$308=B221))=0,"案件ID未登録",IF(SUMPRODUCT(--('管理表'!$A$9:$A$308=B221))&gt;1,"案件ID重複","記録済み")))))</x:f>
      </x:c>
    </x:row>
    <x:row r="222" ht="25" customHeight="1">
      <x:c r="A222" s="73"/>
      <x:c r="B222" s="72"/>
      <x:c r="C222" s="72"/>
      <x:c r="D222" s="72"/>
      <x:c r="E222" s="72"/>
      <x:c r="F222" s="72"/>
      <x:c r="G222" s="72"/>
      <x:c r="H222" s="50" t="str">
        <x:f>IF(COUNTA(A222:G222)=0,"",IF(OR(A222="",B222="",C222="",E222=""),"必須未入力",IF(OR(NOT(ISNUMBER(A222)),A222&lt;'項目設定'!$C$18,A222&gt;'項目設定'!$C$19,IF(ISNUMBER(A222),MOD(A222,1)&lt;&gt;0,FALSE)),"日付要確認",IF(SUMPRODUCT(--('管理表'!$A$9:$A$308=B222))=0,"案件ID未登録",IF(SUMPRODUCT(--('管理表'!$A$9:$A$308=B222))&gt;1,"案件ID重複","記録済み")))))</x:f>
      </x:c>
    </x:row>
    <x:row r="223" ht="25" customHeight="1">
      <x:c r="A223" s="73"/>
      <x:c r="B223" s="72"/>
      <x:c r="C223" s="72"/>
      <x:c r="D223" s="72"/>
      <x:c r="E223" s="72"/>
      <x:c r="F223" s="72"/>
      <x:c r="G223" s="72"/>
      <x:c r="H223" s="50" t="str">
        <x:f>IF(COUNTA(A223:G223)=0,"",IF(OR(A223="",B223="",C223="",E223=""),"必須未入力",IF(OR(NOT(ISNUMBER(A223)),A223&lt;'項目設定'!$C$18,A223&gt;'項目設定'!$C$19,IF(ISNUMBER(A223),MOD(A223,1)&lt;&gt;0,FALSE)),"日付要確認",IF(SUMPRODUCT(--('管理表'!$A$9:$A$308=B223))=0,"案件ID未登録",IF(SUMPRODUCT(--('管理表'!$A$9:$A$308=B223))&gt;1,"案件ID重複","記録済み")))))</x:f>
      </x:c>
    </x:row>
    <x:row r="224" ht="25" customHeight="1">
      <x:c r="A224" s="73"/>
      <x:c r="B224" s="72"/>
      <x:c r="C224" s="72"/>
      <x:c r="D224" s="72"/>
      <x:c r="E224" s="72"/>
      <x:c r="F224" s="72"/>
      <x:c r="G224" s="72"/>
      <x:c r="H224" s="50" t="str">
        <x:f>IF(COUNTA(A224:G224)=0,"",IF(OR(A224="",B224="",C224="",E224=""),"必須未入力",IF(OR(NOT(ISNUMBER(A224)),A224&lt;'項目設定'!$C$18,A224&gt;'項目設定'!$C$19,IF(ISNUMBER(A224),MOD(A224,1)&lt;&gt;0,FALSE)),"日付要確認",IF(SUMPRODUCT(--('管理表'!$A$9:$A$308=B224))=0,"案件ID未登録",IF(SUMPRODUCT(--('管理表'!$A$9:$A$308=B224))&gt;1,"案件ID重複","記録済み")))))</x:f>
      </x:c>
    </x:row>
    <x:row r="225" ht="25" customHeight="1">
      <x:c r="A225" s="73"/>
      <x:c r="B225" s="72"/>
      <x:c r="C225" s="72"/>
      <x:c r="D225" s="72"/>
      <x:c r="E225" s="72"/>
      <x:c r="F225" s="72"/>
      <x:c r="G225" s="72"/>
      <x:c r="H225" s="50" t="str">
        <x:f>IF(COUNTA(A225:G225)=0,"",IF(OR(A225="",B225="",C225="",E225=""),"必須未入力",IF(OR(NOT(ISNUMBER(A225)),A225&lt;'項目設定'!$C$18,A225&gt;'項目設定'!$C$19,IF(ISNUMBER(A225),MOD(A225,1)&lt;&gt;0,FALSE)),"日付要確認",IF(SUMPRODUCT(--('管理表'!$A$9:$A$308=B225))=0,"案件ID未登録",IF(SUMPRODUCT(--('管理表'!$A$9:$A$308=B225))&gt;1,"案件ID重複","記録済み")))))</x:f>
      </x:c>
    </x:row>
    <x:row r="226" ht="25" customHeight="1">
      <x:c r="A226" s="73"/>
      <x:c r="B226" s="72"/>
      <x:c r="C226" s="72"/>
      <x:c r="D226" s="72"/>
      <x:c r="E226" s="72"/>
      <x:c r="F226" s="72"/>
      <x:c r="G226" s="72"/>
      <x:c r="H226" s="50" t="str">
        <x:f>IF(COUNTA(A226:G226)=0,"",IF(OR(A226="",B226="",C226="",E226=""),"必須未入力",IF(OR(NOT(ISNUMBER(A226)),A226&lt;'項目設定'!$C$18,A226&gt;'項目設定'!$C$19,IF(ISNUMBER(A226),MOD(A226,1)&lt;&gt;0,FALSE)),"日付要確認",IF(SUMPRODUCT(--('管理表'!$A$9:$A$308=B226))=0,"案件ID未登録",IF(SUMPRODUCT(--('管理表'!$A$9:$A$308=B226))&gt;1,"案件ID重複","記録済み")))))</x:f>
      </x:c>
    </x:row>
    <x:row r="227" ht="25" customHeight="1">
      <x:c r="A227" s="73"/>
      <x:c r="B227" s="72"/>
      <x:c r="C227" s="72"/>
      <x:c r="D227" s="72"/>
      <x:c r="E227" s="72"/>
      <x:c r="F227" s="72"/>
      <x:c r="G227" s="72"/>
      <x:c r="H227" s="50" t="str">
        <x:f>IF(COUNTA(A227:G227)=0,"",IF(OR(A227="",B227="",C227="",E227=""),"必須未入力",IF(OR(NOT(ISNUMBER(A227)),A227&lt;'項目設定'!$C$18,A227&gt;'項目設定'!$C$19,IF(ISNUMBER(A227),MOD(A227,1)&lt;&gt;0,FALSE)),"日付要確認",IF(SUMPRODUCT(--('管理表'!$A$9:$A$308=B227))=0,"案件ID未登録",IF(SUMPRODUCT(--('管理表'!$A$9:$A$308=B227))&gt;1,"案件ID重複","記録済み")))))</x:f>
      </x:c>
    </x:row>
    <x:row r="228" ht="25" customHeight="1">
      <x:c r="A228" s="73"/>
      <x:c r="B228" s="72"/>
      <x:c r="C228" s="72"/>
      <x:c r="D228" s="72"/>
      <x:c r="E228" s="72"/>
      <x:c r="F228" s="72"/>
      <x:c r="G228" s="72"/>
      <x:c r="H228" s="50" t="str">
        <x:f>IF(COUNTA(A228:G228)=0,"",IF(OR(A228="",B228="",C228="",E228=""),"必須未入力",IF(OR(NOT(ISNUMBER(A228)),A228&lt;'項目設定'!$C$18,A228&gt;'項目設定'!$C$19,IF(ISNUMBER(A228),MOD(A228,1)&lt;&gt;0,FALSE)),"日付要確認",IF(SUMPRODUCT(--('管理表'!$A$9:$A$308=B228))=0,"案件ID未登録",IF(SUMPRODUCT(--('管理表'!$A$9:$A$308=B228))&gt;1,"案件ID重複","記録済み")))))</x:f>
      </x:c>
    </x:row>
    <x:row r="229" ht="25" customHeight="1">
      <x:c r="A229" s="73"/>
      <x:c r="B229" s="72"/>
      <x:c r="C229" s="72"/>
      <x:c r="D229" s="72"/>
      <x:c r="E229" s="72"/>
      <x:c r="F229" s="72"/>
      <x:c r="G229" s="72"/>
      <x:c r="H229" s="50" t="str">
        <x:f>IF(COUNTA(A229:G229)=0,"",IF(OR(A229="",B229="",C229="",E229=""),"必須未入力",IF(OR(NOT(ISNUMBER(A229)),A229&lt;'項目設定'!$C$18,A229&gt;'項目設定'!$C$19,IF(ISNUMBER(A229),MOD(A229,1)&lt;&gt;0,FALSE)),"日付要確認",IF(SUMPRODUCT(--('管理表'!$A$9:$A$308=B229))=0,"案件ID未登録",IF(SUMPRODUCT(--('管理表'!$A$9:$A$308=B229))&gt;1,"案件ID重複","記録済み")))))</x:f>
      </x:c>
    </x:row>
    <x:row r="230" ht="25" customHeight="1">
      <x:c r="A230" s="73"/>
      <x:c r="B230" s="72"/>
      <x:c r="C230" s="72"/>
      <x:c r="D230" s="72"/>
      <x:c r="E230" s="72"/>
      <x:c r="F230" s="72"/>
      <x:c r="G230" s="72"/>
      <x:c r="H230" s="50" t="str">
        <x:f>IF(COUNTA(A230:G230)=0,"",IF(OR(A230="",B230="",C230="",E230=""),"必須未入力",IF(OR(NOT(ISNUMBER(A230)),A230&lt;'項目設定'!$C$18,A230&gt;'項目設定'!$C$19,IF(ISNUMBER(A230),MOD(A230,1)&lt;&gt;0,FALSE)),"日付要確認",IF(SUMPRODUCT(--('管理表'!$A$9:$A$308=B230))=0,"案件ID未登録",IF(SUMPRODUCT(--('管理表'!$A$9:$A$308=B230))&gt;1,"案件ID重複","記録済み")))))</x:f>
      </x:c>
    </x:row>
    <x:row r="231" ht="25" customHeight="1">
      <x:c r="A231" s="73"/>
      <x:c r="B231" s="72"/>
      <x:c r="C231" s="72"/>
      <x:c r="D231" s="72"/>
      <x:c r="E231" s="72"/>
      <x:c r="F231" s="72"/>
      <x:c r="G231" s="72"/>
      <x:c r="H231" s="50" t="str">
        <x:f>IF(COUNTA(A231:G231)=0,"",IF(OR(A231="",B231="",C231="",E231=""),"必須未入力",IF(OR(NOT(ISNUMBER(A231)),A231&lt;'項目設定'!$C$18,A231&gt;'項目設定'!$C$19,IF(ISNUMBER(A231),MOD(A231,1)&lt;&gt;0,FALSE)),"日付要確認",IF(SUMPRODUCT(--('管理表'!$A$9:$A$308=B231))=0,"案件ID未登録",IF(SUMPRODUCT(--('管理表'!$A$9:$A$308=B231))&gt;1,"案件ID重複","記録済み")))))</x:f>
      </x:c>
    </x:row>
    <x:row r="232" ht="25" customHeight="1">
      <x:c r="A232" s="73"/>
      <x:c r="B232" s="72"/>
      <x:c r="C232" s="72"/>
      <x:c r="D232" s="72"/>
      <x:c r="E232" s="72"/>
      <x:c r="F232" s="72"/>
      <x:c r="G232" s="72"/>
      <x:c r="H232" s="50" t="str">
        <x:f>IF(COUNTA(A232:G232)=0,"",IF(OR(A232="",B232="",C232="",E232=""),"必須未入力",IF(OR(NOT(ISNUMBER(A232)),A232&lt;'項目設定'!$C$18,A232&gt;'項目設定'!$C$19,IF(ISNUMBER(A232),MOD(A232,1)&lt;&gt;0,FALSE)),"日付要確認",IF(SUMPRODUCT(--('管理表'!$A$9:$A$308=B232))=0,"案件ID未登録",IF(SUMPRODUCT(--('管理表'!$A$9:$A$308=B232))&gt;1,"案件ID重複","記録済み")))))</x:f>
      </x:c>
    </x:row>
    <x:row r="233" ht="25" customHeight="1">
      <x:c r="A233" s="73"/>
      <x:c r="B233" s="72"/>
      <x:c r="C233" s="72"/>
      <x:c r="D233" s="72"/>
      <x:c r="E233" s="72"/>
      <x:c r="F233" s="72"/>
      <x:c r="G233" s="72"/>
      <x:c r="H233" s="50" t="str">
        <x:f>IF(COUNTA(A233:G233)=0,"",IF(OR(A233="",B233="",C233="",E233=""),"必須未入力",IF(OR(NOT(ISNUMBER(A233)),A233&lt;'項目設定'!$C$18,A233&gt;'項目設定'!$C$19,IF(ISNUMBER(A233),MOD(A233,1)&lt;&gt;0,FALSE)),"日付要確認",IF(SUMPRODUCT(--('管理表'!$A$9:$A$308=B233))=0,"案件ID未登録",IF(SUMPRODUCT(--('管理表'!$A$9:$A$308=B233))&gt;1,"案件ID重複","記録済み")))))</x:f>
      </x:c>
    </x:row>
    <x:row r="234" ht="25" customHeight="1">
      <x:c r="A234" s="73"/>
      <x:c r="B234" s="72"/>
      <x:c r="C234" s="72"/>
      <x:c r="D234" s="72"/>
      <x:c r="E234" s="72"/>
      <x:c r="F234" s="72"/>
      <x:c r="G234" s="72"/>
      <x:c r="H234" s="50" t="str">
        <x:f>IF(COUNTA(A234:G234)=0,"",IF(OR(A234="",B234="",C234="",E234=""),"必須未入力",IF(OR(NOT(ISNUMBER(A234)),A234&lt;'項目設定'!$C$18,A234&gt;'項目設定'!$C$19,IF(ISNUMBER(A234),MOD(A234,1)&lt;&gt;0,FALSE)),"日付要確認",IF(SUMPRODUCT(--('管理表'!$A$9:$A$308=B234))=0,"案件ID未登録",IF(SUMPRODUCT(--('管理表'!$A$9:$A$308=B234))&gt;1,"案件ID重複","記録済み")))))</x:f>
      </x:c>
    </x:row>
    <x:row r="235" ht="25" customHeight="1">
      <x:c r="A235" s="73"/>
      <x:c r="B235" s="72"/>
      <x:c r="C235" s="72"/>
      <x:c r="D235" s="72"/>
      <x:c r="E235" s="72"/>
      <x:c r="F235" s="72"/>
      <x:c r="G235" s="72"/>
      <x:c r="H235" s="50" t="str">
        <x:f>IF(COUNTA(A235:G235)=0,"",IF(OR(A235="",B235="",C235="",E235=""),"必須未入力",IF(OR(NOT(ISNUMBER(A235)),A235&lt;'項目設定'!$C$18,A235&gt;'項目設定'!$C$19,IF(ISNUMBER(A235),MOD(A235,1)&lt;&gt;0,FALSE)),"日付要確認",IF(SUMPRODUCT(--('管理表'!$A$9:$A$308=B235))=0,"案件ID未登録",IF(SUMPRODUCT(--('管理表'!$A$9:$A$308=B235))&gt;1,"案件ID重複","記録済み")))))</x:f>
      </x:c>
    </x:row>
    <x:row r="236" ht="25" customHeight="1">
      <x:c r="A236" s="73"/>
      <x:c r="B236" s="72"/>
      <x:c r="C236" s="72"/>
      <x:c r="D236" s="72"/>
      <x:c r="E236" s="72"/>
      <x:c r="F236" s="72"/>
      <x:c r="G236" s="72"/>
      <x:c r="H236" s="50" t="str">
        <x:f>IF(COUNTA(A236:G236)=0,"",IF(OR(A236="",B236="",C236="",E236=""),"必須未入力",IF(OR(NOT(ISNUMBER(A236)),A236&lt;'項目設定'!$C$18,A236&gt;'項目設定'!$C$19,IF(ISNUMBER(A236),MOD(A236,1)&lt;&gt;0,FALSE)),"日付要確認",IF(SUMPRODUCT(--('管理表'!$A$9:$A$308=B236))=0,"案件ID未登録",IF(SUMPRODUCT(--('管理表'!$A$9:$A$308=B236))&gt;1,"案件ID重複","記録済み")))))</x:f>
      </x:c>
    </x:row>
    <x:row r="237" ht="25" customHeight="1">
      <x:c r="A237" s="73"/>
      <x:c r="B237" s="72"/>
      <x:c r="C237" s="72"/>
      <x:c r="D237" s="72"/>
      <x:c r="E237" s="72"/>
      <x:c r="F237" s="72"/>
      <x:c r="G237" s="72"/>
      <x:c r="H237" s="50" t="str">
        <x:f>IF(COUNTA(A237:G237)=0,"",IF(OR(A237="",B237="",C237="",E237=""),"必須未入力",IF(OR(NOT(ISNUMBER(A237)),A237&lt;'項目設定'!$C$18,A237&gt;'項目設定'!$C$19,IF(ISNUMBER(A237),MOD(A237,1)&lt;&gt;0,FALSE)),"日付要確認",IF(SUMPRODUCT(--('管理表'!$A$9:$A$308=B237))=0,"案件ID未登録",IF(SUMPRODUCT(--('管理表'!$A$9:$A$308=B237))&gt;1,"案件ID重複","記録済み")))))</x:f>
      </x:c>
    </x:row>
    <x:row r="238" ht="25" customHeight="1">
      <x:c r="A238" s="73"/>
      <x:c r="B238" s="72"/>
      <x:c r="C238" s="72"/>
      <x:c r="D238" s="72"/>
      <x:c r="E238" s="72"/>
      <x:c r="F238" s="72"/>
      <x:c r="G238" s="72"/>
      <x:c r="H238" s="50" t="str">
        <x:f>IF(COUNTA(A238:G238)=0,"",IF(OR(A238="",B238="",C238="",E238=""),"必須未入力",IF(OR(NOT(ISNUMBER(A238)),A238&lt;'項目設定'!$C$18,A238&gt;'項目設定'!$C$19,IF(ISNUMBER(A238),MOD(A238,1)&lt;&gt;0,FALSE)),"日付要確認",IF(SUMPRODUCT(--('管理表'!$A$9:$A$308=B238))=0,"案件ID未登録",IF(SUMPRODUCT(--('管理表'!$A$9:$A$308=B238))&gt;1,"案件ID重複","記録済み")))))</x:f>
      </x:c>
    </x:row>
    <x:row r="239" ht="25" customHeight="1">
      <x:c r="A239" s="73"/>
      <x:c r="B239" s="72"/>
      <x:c r="C239" s="72"/>
      <x:c r="D239" s="72"/>
      <x:c r="E239" s="72"/>
      <x:c r="F239" s="72"/>
      <x:c r="G239" s="72"/>
      <x:c r="H239" s="50" t="str">
        <x:f>IF(COUNTA(A239:G239)=0,"",IF(OR(A239="",B239="",C239="",E239=""),"必須未入力",IF(OR(NOT(ISNUMBER(A239)),A239&lt;'項目設定'!$C$18,A239&gt;'項目設定'!$C$19,IF(ISNUMBER(A239),MOD(A239,1)&lt;&gt;0,FALSE)),"日付要確認",IF(SUMPRODUCT(--('管理表'!$A$9:$A$308=B239))=0,"案件ID未登録",IF(SUMPRODUCT(--('管理表'!$A$9:$A$308=B239))&gt;1,"案件ID重複","記録済み")))))</x:f>
      </x:c>
    </x:row>
    <x:row r="240" ht="25" customHeight="1">
      <x:c r="A240" s="73"/>
      <x:c r="B240" s="72"/>
      <x:c r="C240" s="72"/>
      <x:c r="D240" s="72"/>
      <x:c r="E240" s="72"/>
      <x:c r="F240" s="72"/>
      <x:c r="G240" s="72"/>
      <x:c r="H240" s="50" t="str">
        <x:f>IF(COUNTA(A240:G240)=0,"",IF(OR(A240="",B240="",C240="",E240=""),"必須未入力",IF(OR(NOT(ISNUMBER(A240)),A240&lt;'項目設定'!$C$18,A240&gt;'項目設定'!$C$19,IF(ISNUMBER(A240),MOD(A240,1)&lt;&gt;0,FALSE)),"日付要確認",IF(SUMPRODUCT(--('管理表'!$A$9:$A$308=B240))=0,"案件ID未登録",IF(SUMPRODUCT(--('管理表'!$A$9:$A$308=B240))&gt;1,"案件ID重複","記録済み")))))</x:f>
      </x:c>
    </x:row>
    <x:row r="241" ht="25" customHeight="1">
      <x:c r="A241" s="73"/>
      <x:c r="B241" s="72"/>
      <x:c r="C241" s="72"/>
      <x:c r="D241" s="72"/>
      <x:c r="E241" s="72"/>
      <x:c r="F241" s="72"/>
      <x:c r="G241" s="72"/>
      <x:c r="H241" s="50" t="str">
        <x:f>IF(COUNTA(A241:G241)=0,"",IF(OR(A241="",B241="",C241="",E241=""),"必須未入力",IF(OR(NOT(ISNUMBER(A241)),A241&lt;'項目設定'!$C$18,A241&gt;'項目設定'!$C$19,IF(ISNUMBER(A241),MOD(A241,1)&lt;&gt;0,FALSE)),"日付要確認",IF(SUMPRODUCT(--('管理表'!$A$9:$A$308=B241))=0,"案件ID未登録",IF(SUMPRODUCT(--('管理表'!$A$9:$A$308=B241))&gt;1,"案件ID重複","記録済み")))))</x:f>
      </x:c>
    </x:row>
    <x:row r="242" ht="25" customHeight="1">
      <x:c r="A242" s="73"/>
      <x:c r="B242" s="72"/>
      <x:c r="C242" s="72"/>
      <x:c r="D242" s="72"/>
      <x:c r="E242" s="72"/>
      <x:c r="F242" s="72"/>
      <x:c r="G242" s="72"/>
      <x:c r="H242" s="50" t="str">
        <x:f>IF(COUNTA(A242:G242)=0,"",IF(OR(A242="",B242="",C242="",E242=""),"必須未入力",IF(OR(NOT(ISNUMBER(A242)),A242&lt;'項目設定'!$C$18,A242&gt;'項目設定'!$C$19,IF(ISNUMBER(A242),MOD(A242,1)&lt;&gt;0,FALSE)),"日付要確認",IF(SUMPRODUCT(--('管理表'!$A$9:$A$308=B242))=0,"案件ID未登録",IF(SUMPRODUCT(--('管理表'!$A$9:$A$308=B242))&gt;1,"案件ID重複","記録済み")))))</x:f>
      </x:c>
    </x:row>
    <x:row r="243" ht="25" customHeight="1">
      <x:c r="A243" s="73"/>
      <x:c r="B243" s="72"/>
      <x:c r="C243" s="72"/>
      <x:c r="D243" s="72"/>
      <x:c r="E243" s="72"/>
      <x:c r="F243" s="72"/>
      <x:c r="G243" s="72"/>
      <x:c r="H243" s="50" t="str">
        <x:f>IF(COUNTA(A243:G243)=0,"",IF(OR(A243="",B243="",C243="",E243=""),"必須未入力",IF(OR(NOT(ISNUMBER(A243)),A243&lt;'項目設定'!$C$18,A243&gt;'項目設定'!$C$19,IF(ISNUMBER(A243),MOD(A243,1)&lt;&gt;0,FALSE)),"日付要確認",IF(SUMPRODUCT(--('管理表'!$A$9:$A$308=B243))=0,"案件ID未登録",IF(SUMPRODUCT(--('管理表'!$A$9:$A$308=B243))&gt;1,"案件ID重複","記録済み")))))</x:f>
      </x:c>
    </x:row>
    <x:row r="244" ht="25" customHeight="1">
      <x:c r="A244" s="73"/>
      <x:c r="B244" s="72"/>
      <x:c r="C244" s="72"/>
      <x:c r="D244" s="72"/>
      <x:c r="E244" s="72"/>
      <x:c r="F244" s="72"/>
      <x:c r="G244" s="72"/>
      <x:c r="H244" s="50" t="str">
        <x:f>IF(COUNTA(A244:G244)=0,"",IF(OR(A244="",B244="",C244="",E244=""),"必須未入力",IF(OR(NOT(ISNUMBER(A244)),A244&lt;'項目設定'!$C$18,A244&gt;'項目設定'!$C$19,IF(ISNUMBER(A244),MOD(A244,1)&lt;&gt;0,FALSE)),"日付要確認",IF(SUMPRODUCT(--('管理表'!$A$9:$A$308=B244))=0,"案件ID未登録",IF(SUMPRODUCT(--('管理表'!$A$9:$A$308=B244))&gt;1,"案件ID重複","記録済み")))))</x:f>
      </x:c>
    </x:row>
    <x:row r="245" ht="25" customHeight="1">
      <x:c r="A245" s="73"/>
      <x:c r="B245" s="72"/>
      <x:c r="C245" s="72"/>
      <x:c r="D245" s="72"/>
      <x:c r="E245" s="72"/>
      <x:c r="F245" s="72"/>
      <x:c r="G245" s="72"/>
      <x:c r="H245" s="50" t="str">
        <x:f>IF(COUNTA(A245:G245)=0,"",IF(OR(A245="",B245="",C245="",E245=""),"必須未入力",IF(OR(NOT(ISNUMBER(A245)),A245&lt;'項目設定'!$C$18,A245&gt;'項目設定'!$C$19,IF(ISNUMBER(A245),MOD(A245,1)&lt;&gt;0,FALSE)),"日付要確認",IF(SUMPRODUCT(--('管理表'!$A$9:$A$308=B245))=0,"案件ID未登録",IF(SUMPRODUCT(--('管理表'!$A$9:$A$308=B245))&gt;1,"案件ID重複","記録済み")))))</x:f>
      </x:c>
    </x:row>
    <x:row r="246" ht="25" customHeight="1">
      <x:c r="A246" s="73"/>
      <x:c r="B246" s="72"/>
      <x:c r="C246" s="72"/>
      <x:c r="D246" s="72"/>
      <x:c r="E246" s="72"/>
      <x:c r="F246" s="72"/>
      <x:c r="G246" s="72"/>
      <x:c r="H246" s="50" t="str">
        <x:f>IF(COUNTA(A246:G246)=0,"",IF(OR(A246="",B246="",C246="",E246=""),"必須未入力",IF(OR(NOT(ISNUMBER(A246)),A246&lt;'項目設定'!$C$18,A246&gt;'項目設定'!$C$19,IF(ISNUMBER(A246),MOD(A246,1)&lt;&gt;0,FALSE)),"日付要確認",IF(SUMPRODUCT(--('管理表'!$A$9:$A$308=B246))=0,"案件ID未登録",IF(SUMPRODUCT(--('管理表'!$A$9:$A$308=B246))&gt;1,"案件ID重複","記録済み")))))</x:f>
      </x:c>
    </x:row>
    <x:row r="247" ht="25" customHeight="1">
      <x:c r="A247" s="73"/>
      <x:c r="B247" s="72"/>
      <x:c r="C247" s="72"/>
      <x:c r="D247" s="72"/>
      <x:c r="E247" s="72"/>
      <x:c r="F247" s="72"/>
      <x:c r="G247" s="72"/>
      <x:c r="H247" s="50" t="str">
        <x:f>IF(COUNTA(A247:G247)=0,"",IF(OR(A247="",B247="",C247="",E247=""),"必須未入力",IF(OR(NOT(ISNUMBER(A247)),A247&lt;'項目設定'!$C$18,A247&gt;'項目設定'!$C$19,IF(ISNUMBER(A247),MOD(A247,1)&lt;&gt;0,FALSE)),"日付要確認",IF(SUMPRODUCT(--('管理表'!$A$9:$A$308=B247))=0,"案件ID未登録",IF(SUMPRODUCT(--('管理表'!$A$9:$A$308=B247))&gt;1,"案件ID重複","記録済み")))))</x:f>
      </x:c>
    </x:row>
    <x:row r="248" ht="25" customHeight="1">
      <x:c r="A248" s="73"/>
      <x:c r="B248" s="72"/>
      <x:c r="C248" s="72"/>
      <x:c r="D248" s="72"/>
      <x:c r="E248" s="72"/>
      <x:c r="F248" s="72"/>
      <x:c r="G248" s="72"/>
      <x:c r="H248" s="50" t="str">
        <x:f>IF(COUNTA(A248:G248)=0,"",IF(OR(A248="",B248="",C248="",E248=""),"必須未入力",IF(OR(NOT(ISNUMBER(A248)),A248&lt;'項目設定'!$C$18,A248&gt;'項目設定'!$C$19,IF(ISNUMBER(A248),MOD(A248,1)&lt;&gt;0,FALSE)),"日付要確認",IF(SUMPRODUCT(--('管理表'!$A$9:$A$308=B248))=0,"案件ID未登録",IF(SUMPRODUCT(--('管理表'!$A$9:$A$308=B248))&gt;1,"案件ID重複","記録済み")))))</x:f>
      </x:c>
    </x:row>
    <x:row r="249" ht="25" customHeight="1">
      <x:c r="A249" s="73"/>
      <x:c r="B249" s="72"/>
      <x:c r="C249" s="72"/>
      <x:c r="D249" s="72"/>
      <x:c r="E249" s="72"/>
      <x:c r="F249" s="72"/>
      <x:c r="G249" s="72"/>
      <x:c r="H249" s="50" t="str">
        <x:f>IF(COUNTA(A249:G249)=0,"",IF(OR(A249="",B249="",C249="",E249=""),"必須未入力",IF(OR(NOT(ISNUMBER(A249)),A249&lt;'項目設定'!$C$18,A249&gt;'項目設定'!$C$19,IF(ISNUMBER(A249),MOD(A249,1)&lt;&gt;0,FALSE)),"日付要確認",IF(SUMPRODUCT(--('管理表'!$A$9:$A$308=B249))=0,"案件ID未登録",IF(SUMPRODUCT(--('管理表'!$A$9:$A$308=B249))&gt;1,"案件ID重複","記録済み")))))</x:f>
      </x:c>
    </x:row>
    <x:row r="250" ht="25" customHeight="1">
      <x:c r="A250" s="73"/>
      <x:c r="B250" s="72"/>
      <x:c r="C250" s="72"/>
      <x:c r="D250" s="72"/>
      <x:c r="E250" s="72"/>
      <x:c r="F250" s="72"/>
      <x:c r="G250" s="72"/>
      <x:c r="H250" s="50" t="str">
        <x:f>IF(COUNTA(A250:G250)=0,"",IF(OR(A250="",B250="",C250="",E250=""),"必須未入力",IF(OR(NOT(ISNUMBER(A250)),A250&lt;'項目設定'!$C$18,A250&gt;'項目設定'!$C$19,IF(ISNUMBER(A250),MOD(A250,1)&lt;&gt;0,FALSE)),"日付要確認",IF(SUMPRODUCT(--('管理表'!$A$9:$A$308=B250))=0,"案件ID未登録",IF(SUMPRODUCT(--('管理表'!$A$9:$A$308=B250))&gt;1,"案件ID重複","記録済み")))))</x:f>
      </x:c>
    </x:row>
    <x:row r="251" ht="25" customHeight="1">
      <x:c r="A251" s="73"/>
      <x:c r="B251" s="72"/>
      <x:c r="C251" s="72"/>
      <x:c r="D251" s="72"/>
      <x:c r="E251" s="72"/>
      <x:c r="F251" s="72"/>
      <x:c r="G251" s="72"/>
      <x:c r="H251" s="50" t="str">
        <x:f>IF(COUNTA(A251:G251)=0,"",IF(OR(A251="",B251="",C251="",E251=""),"必須未入力",IF(OR(NOT(ISNUMBER(A251)),A251&lt;'項目設定'!$C$18,A251&gt;'項目設定'!$C$19,IF(ISNUMBER(A251),MOD(A251,1)&lt;&gt;0,FALSE)),"日付要確認",IF(SUMPRODUCT(--('管理表'!$A$9:$A$308=B251))=0,"案件ID未登録",IF(SUMPRODUCT(--('管理表'!$A$9:$A$308=B251))&gt;1,"案件ID重複","記録済み")))))</x:f>
      </x:c>
    </x:row>
    <x:row r="252" ht="25" customHeight="1">
      <x:c r="A252" s="73"/>
      <x:c r="B252" s="72"/>
      <x:c r="C252" s="72"/>
      <x:c r="D252" s="72"/>
      <x:c r="E252" s="72"/>
      <x:c r="F252" s="72"/>
      <x:c r="G252" s="72"/>
      <x:c r="H252" s="50" t="str">
        <x:f>IF(COUNTA(A252:G252)=0,"",IF(OR(A252="",B252="",C252="",E252=""),"必須未入力",IF(OR(NOT(ISNUMBER(A252)),A252&lt;'項目設定'!$C$18,A252&gt;'項目設定'!$C$19,IF(ISNUMBER(A252),MOD(A252,1)&lt;&gt;0,FALSE)),"日付要確認",IF(SUMPRODUCT(--('管理表'!$A$9:$A$308=B252))=0,"案件ID未登録",IF(SUMPRODUCT(--('管理表'!$A$9:$A$308=B252))&gt;1,"案件ID重複","記録済み")))))</x:f>
      </x:c>
    </x:row>
    <x:row r="253" ht="25" customHeight="1">
      <x:c r="A253" s="73"/>
      <x:c r="B253" s="72"/>
      <x:c r="C253" s="72"/>
      <x:c r="D253" s="72"/>
      <x:c r="E253" s="72"/>
      <x:c r="F253" s="72"/>
      <x:c r="G253" s="72"/>
      <x:c r="H253" s="50" t="str">
        <x:f>IF(COUNTA(A253:G253)=0,"",IF(OR(A253="",B253="",C253="",E253=""),"必須未入力",IF(OR(NOT(ISNUMBER(A253)),A253&lt;'項目設定'!$C$18,A253&gt;'項目設定'!$C$19,IF(ISNUMBER(A253),MOD(A253,1)&lt;&gt;0,FALSE)),"日付要確認",IF(SUMPRODUCT(--('管理表'!$A$9:$A$308=B253))=0,"案件ID未登録",IF(SUMPRODUCT(--('管理表'!$A$9:$A$308=B253))&gt;1,"案件ID重複","記録済み")))))</x:f>
      </x:c>
    </x:row>
    <x:row r="254" ht="25" customHeight="1">
      <x:c r="A254" s="73"/>
      <x:c r="B254" s="72"/>
      <x:c r="C254" s="72"/>
      <x:c r="D254" s="72"/>
      <x:c r="E254" s="72"/>
      <x:c r="F254" s="72"/>
      <x:c r="G254" s="72"/>
      <x:c r="H254" s="50" t="str">
        <x:f>IF(COUNTA(A254:G254)=0,"",IF(OR(A254="",B254="",C254="",E254=""),"必須未入力",IF(OR(NOT(ISNUMBER(A254)),A254&lt;'項目設定'!$C$18,A254&gt;'項目設定'!$C$19,IF(ISNUMBER(A254),MOD(A254,1)&lt;&gt;0,FALSE)),"日付要確認",IF(SUMPRODUCT(--('管理表'!$A$9:$A$308=B254))=0,"案件ID未登録",IF(SUMPRODUCT(--('管理表'!$A$9:$A$308=B254))&gt;1,"案件ID重複","記録済み")))))</x:f>
      </x:c>
    </x:row>
    <x:row r="255" ht="25" customHeight="1">
      <x:c r="A255" s="73"/>
      <x:c r="B255" s="72"/>
      <x:c r="C255" s="72"/>
      <x:c r="D255" s="72"/>
      <x:c r="E255" s="72"/>
      <x:c r="F255" s="72"/>
      <x:c r="G255" s="72"/>
      <x:c r="H255" s="50" t="str">
        <x:f>IF(COUNTA(A255:G255)=0,"",IF(OR(A255="",B255="",C255="",E255=""),"必須未入力",IF(OR(NOT(ISNUMBER(A255)),A255&lt;'項目設定'!$C$18,A255&gt;'項目設定'!$C$19,IF(ISNUMBER(A255),MOD(A255,1)&lt;&gt;0,FALSE)),"日付要確認",IF(SUMPRODUCT(--('管理表'!$A$9:$A$308=B255))=0,"案件ID未登録",IF(SUMPRODUCT(--('管理表'!$A$9:$A$308=B255))&gt;1,"案件ID重複","記録済み")))))</x:f>
      </x:c>
    </x:row>
    <x:row r="256" ht="25" customHeight="1">
      <x:c r="A256" s="73"/>
      <x:c r="B256" s="72"/>
      <x:c r="C256" s="72"/>
      <x:c r="D256" s="72"/>
      <x:c r="E256" s="72"/>
      <x:c r="F256" s="72"/>
      <x:c r="G256" s="72"/>
      <x:c r="H256" s="50" t="str">
        <x:f>IF(COUNTA(A256:G256)=0,"",IF(OR(A256="",B256="",C256="",E256=""),"必須未入力",IF(OR(NOT(ISNUMBER(A256)),A256&lt;'項目設定'!$C$18,A256&gt;'項目設定'!$C$19,IF(ISNUMBER(A256),MOD(A256,1)&lt;&gt;0,FALSE)),"日付要確認",IF(SUMPRODUCT(--('管理表'!$A$9:$A$308=B256))=0,"案件ID未登録",IF(SUMPRODUCT(--('管理表'!$A$9:$A$308=B256))&gt;1,"案件ID重複","記録済み")))))</x:f>
      </x:c>
    </x:row>
    <x:row r="257" ht="25" customHeight="1">
      <x:c r="A257" s="73"/>
      <x:c r="B257" s="72"/>
      <x:c r="C257" s="72"/>
      <x:c r="D257" s="72"/>
      <x:c r="E257" s="72"/>
      <x:c r="F257" s="72"/>
      <x:c r="G257" s="72"/>
      <x:c r="H257" s="50" t="str">
        <x:f>IF(COUNTA(A257:G257)=0,"",IF(OR(A257="",B257="",C257="",E257=""),"必須未入力",IF(OR(NOT(ISNUMBER(A257)),A257&lt;'項目設定'!$C$18,A257&gt;'項目設定'!$C$19,IF(ISNUMBER(A257),MOD(A257,1)&lt;&gt;0,FALSE)),"日付要確認",IF(SUMPRODUCT(--('管理表'!$A$9:$A$308=B257))=0,"案件ID未登録",IF(SUMPRODUCT(--('管理表'!$A$9:$A$308=B257))&gt;1,"案件ID重複","記録済み")))))</x:f>
      </x:c>
    </x:row>
    <x:row r="258" ht="25" customHeight="1">
      <x:c r="A258" s="73"/>
      <x:c r="B258" s="72"/>
      <x:c r="C258" s="72"/>
      <x:c r="D258" s="72"/>
      <x:c r="E258" s="72"/>
      <x:c r="F258" s="72"/>
      <x:c r="G258" s="72"/>
      <x:c r="H258" s="50" t="str">
        <x:f>IF(COUNTA(A258:G258)=0,"",IF(OR(A258="",B258="",C258="",E258=""),"必須未入力",IF(OR(NOT(ISNUMBER(A258)),A258&lt;'項目設定'!$C$18,A258&gt;'項目設定'!$C$19,IF(ISNUMBER(A258),MOD(A258,1)&lt;&gt;0,FALSE)),"日付要確認",IF(SUMPRODUCT(--('管理表'!$A$9:$A$308=B258))=0,"案件ID未登録",IF(SUMPRODUCT(--('管理表'!$A$9:$A$308=B258))&gt;1,"案件ID重複","記録済み")))))</x:f>
      </x:c>
    </x:row>
    <x:row r="259" ht="25" customHeight="1">
      <x:c r="A259" s="73"/>
      <x:c r="B259" s="72"/>
      <x:c r="C259" s="72"/>
      <x:c r="D259" s="72"/>
      <x:c r="E259" s="72"/>
      <x:c r="F259" s="72"/>
      <x:c r="G259" s="72"/>
      <x:c r="H259" s="50" t="str">
        <x:f>IF(COUNTA(A259:G259)=0,"",IF(OR(A259="",B259="",C259="",E259=""),"必須未入力",IF(OR(NOT(ISNUMBER(A259)),A259&lt;'項目設定'!$C$18,A259&gt;'項目設定'!$C$19,IF(ISNUMBER(A259),MOD(A259,1)&lt;&gt;0,FALSE)),"日付要確認",IF(SUMPRODUCT(--('管理表'!$A$9:$A$308=B259))=0,"案件ID未登録",IF(SUMPRODUCT(--('管理表'!$A$9:$A$308=B259))&gt;1,"案件ID重複","記録済み")))))</x:f>
      </x:c>
    </x:row>
    <x:row r="260" ht="25" customHeight="1">
      <x:c r="A260" s="73"/>
      <x:c r="B260" s="72"/>
      <x:c r="C260" s="72"/>
      <x:c r="D260" s="72"/>
      <x:c r="E260" s="72"/>
      <x:c r="F260" s="72"/>
      <x:c r="G260" s="72"/>
      <x:c r="H260" s="50" t="str">
        <x:f>IF(COUNTA(A260:G260)=0,"",IF(OR(A260="",B260="",C260="",E260=""),"必須未入力",IF(OR(NOT(ISNUMBER(A260)),A260&lt;'項目設定'!$C$18,A260&gt;'項目設定'!$C$19,IF(ISNUMBER(A260),MOD(A260,1)&lt;&gt;0,FALSE)),"日付要確認",IF(SUMPRODUCT(--('管理表'!$A$9:$A$308=B260))=0,"案件ID未登録",IF(SUMPRODUCT(--('管理表'!$A$9:$A$308=B260))&gt;1,"案件ID重複","記録済み")))))</x:f>
      </x:c>
    </x:row>
    <x:row r="261" ht="25" customHeight="1">
      <x:c r="A261" s="73"/>
      <x:c r="B261" s="72"/>
      <x:c r="C261" s="72"/>
      <x:c r="D261" s="72"/>
      <x:c r="E261" s="72"/>
      <x:c r="F261" s="72"/>
      <x:c r="G261" s="72"/>
      <x:c r="H261" s="50" t="str">
        <x:f>IF(COUNTA(A261:G261)=0,"",IF(OR(A261="",B261="",C261="",E261=""),"必須未入力",IF(OR(NOT(ISNUMBER(A261)),A261&lt;'項目設定'!$C$18,A261&gt;'項目設定'!$C$19,IF(ISNUMBER(A261),MOD(A261,1)&lt;&gt;0,FALSE)),"日付要確認",IF(SUMPRODUCT(--('管理表'!$A$9:$A$308=B261))=0,"案件ID未登録",IF(SUMPRODUCT(--('管理表'!$A$9:$A$308=B261))&gt;1,"案件ID重複","記録済み")))))</x:f>
      </x:c>
    </x:row>
    <x:row r="262" ht="25" customHeight="1">
      <x:c r="A262" s="73"/>
      <x:c r="B262" s="72"/>
      <x:c r="C262" s="72"/>
      <x:c r="D262" s="72"/>
      <x:c r="E262" s="72"/>
      <x:c r="F262" s="72"/>
      <x:c r="G262" s="72"/>
      <x:c r="H262" s="50" t="str">
        <x:f>IF(COUNTA(A262:G262)=0,"",IF(OR(A262="",B262="",C262="",E262=""),"必須未入力",IF(OR(NOT(ISNUMBER(A262)),A262&lt;'項目設定'!$C$18,A262&gt;'項目設定'!$C$19,IF(ISNUMBER(A262),MOD(A262,1)&lt;&gt;0,FALSE)),"日付要確認",IF(SUMPRODUCT(--('管理表'!$A$9:$A$308=B262))=0,"案件ID未登録",IF(SUMPRODUCT(--('管理表'!$A$9:$A$308=B262))&gt;1,"案件ID重複","記録済み")))))</x:f>
      </x:c>
    </x:row>
    <x:row r="263" ht="25" customHeight="1">
      <x:c r="A263" s="73"/>
      <x:c r="B263" s="72"/>
      <x:c r="C263" s="72"/>
      <x:c r="D263" s="72"/>
      <x:c r="E263" s="72"/>
      <x:c r="F263" s="72"/>
      <x:c r="G263" s="72"/>
      <x:c r="H263" s="50" t="str">
        <x:f>IF(COUNTA(A263:G263)=0,"",IF(OR(A263="",B263="",C263="",E263=""),"必須未入力",IF(OR(NOT(ISNUMBER(A263)),A263&lt;'項目設定'!$C$18,A263&gt;'項目設定'!$C$19,IF(ISNUMBER(A263),MOD(A263,1)&lt;&gt;0,FALSE)),"日付要確認",IF(SUMPRODUCT(--('管理表'!$A$9:$A$308=B263))=0,"案件ID未登録",IF(SUMPRODUCT(--('管理表'!$A$9:$A$308=B263))&gt;1,"案件ID重複","記録済み")))))</x:f>
      </x:c>
    </x:row>
    <x:row r="264" ht="25" customHeight="1">
      <x:c r="A264" s="73"/>
      <x:c r="B264" s="72"/>
      <x:c r="C264" s="72"/>
      <x:c r="D264" s="72"/>
      <x:c r="E264" s="72"/>
      <x:c r="F264" s="72"/>
      <x:c r="G264" s="72"/>
      <x:c r="H264" s="50" t="str">
        <x:f>IF(COUNTA(A264:G264)=0,"",IF(OR(A264="",B264="",C264="",E264=""),"必須未入力",IF(OR(NOT(ISNUMBER(A264)),A264&lt;'項目設定'!$C$18,A264&gt;'項目設定'!$C$19,IF(ISNUMBER(A264),MOD(A264,1)&lt;&gt;0,FALSE)),"日付要確認",IF(SUMPRODUCT(--('管理表'!$A$9:$A$308=B264))=0,"案件ID未登録",IF(SUMPRODUCT(--('管理表'!$A$9:$A$308=B264))&gt;1,"案件ID重複","記録済み")))))</x:f>
      </x:c>
    </x:row>
    <x:row r="265" ht="25" customHeight="1">
      <x:c r="A265" s="73"/>
      <x:c r="B265" s="72"/>
      <x:c r="C265" s="72"/>
      <x:c r="D265" s="72"/>
      <x:c r="E265" s="72"/>
      <x:c r="F265" s="72"/>
      <x:c r="G265" s="72"/>
      <x:c r="H265" s="50" t="str">
        <x:f>IF(COUNTA(A265:G265)=0,"",IF(OR(A265="",B265="",C265="",E265=""),"必須未入力",IF(OR(NOT(ISNUMBER(A265)),A265&lt;'項目設定'!$C$18,A265&gt;'項目設定'!$C$19,IF(ISNUMBER(A265),MOD(A265,1)&lt;&gt;0,FALSE)),"日付要確認",IF(SUMPRODUCT(--('管理表'!$A$9:$A$308=B265))=0,"案件ID未登録",IF(SUMPRODUCT(--('管理表'!$A$9:$A$308=B265))&gt;1,"案件ID重複","記録済み")))))</x:f>
      </x:c>
    </x:row>
    <x:row r="266" ht="25" customHeight="1">
      <x:c r="A266" s="73"/>
      <x:c r="B266" s="72"/>
      <x:c r="C266" s="72"/>
      <x:c r="D266" s="72"/>
      <x:c r="E266" s="72"/>
      <x:c r="F266" s="72"/>
      <x:c r="G266" s="72"/>
      <x:c r="H266" s="50" t="str">
        <x:f>IF(COUNTA(A266:G266)=0,"",IF(OR(A266="",B266="",C266="",E266=""),"必須未入力",IF(OR(NOT(ISNUMBER(A266)),A266&lt;'項目設定'!$C$18,A266&gt;'項目設定'!$C$19,IF(ISNUMBER(A266),MOD(A266,1)&lt;&gt;0,FALSE)),"日付要確認",IF(SUMPRODUCT(--('管理表'!$A$9:$A$308=B266))=0,"案件ID未登録",IF(SUMPRODUCT(--('管理表'!$A$9:$A$308=B266))&gt;1,"案件ID重複","記録済み")))))</x:f>
      </x:c>
    </x:row>
    <x:row r="267" ht="25" customHeight="1">
      <x:c r="A267" s="73"/>
      <x:c r="B267" s="72"/>
      <x:c r="C267" s="72"/>
      <x:c r="D267" s="72"/>
      <x:c r="E267" s="72"/>
      <x:c r="F267" s="72"/>
      <x:c r="G267" s="72"/>
      <x:c r="H267" s="50" t="str">
        <x:f>IF(COUNTA(A267:G267)=0,"",IF(OR(A267="",B267="",C267="",E267=""),"必須未入力",IF(OR(NOT(ISNUMBER(A267)),A267&lt;'項目設定'!$C$18,A267&gt;'項目設定'!$C$19,IF(ISNUMBER(A267),MOD(A267,1)&lt;&gt;0,FALSE)),"日付要確認",IF(SUMPRODUCT(--('管理表'!$A$9:$A$308=B267))=0,"案件ID未登録",IF(SUMPRODUCT(--('管理表'!$A$9:$A$308=B267))&gt;1,"案件ID重複","記録済み")))))</x:f>
      </x:c>
    </x:row>
    <x:row r="268" ht="25" customHeight="1">
      <x:c r="A268" s="73"/>
      <x:c r="B268" s="72"/>
      <x:c r="C268" s="72"/>
      <x:c r="D268" s="72"/>
      <x:c r="E268" s="72"/>
      <x:c r="F268" s="72"/>
      <x:c r="G268" s="72"/>
      <x:c r="H268" s="50" t="str">
        <x:f>IF(COUNTA(A268:G268)=0,"",IF(OR(A268="",B268="",C268="",E268=""),"必須未入力",IF(OR(NOT(ISNUMBER(A268)),A268&lt;'項目設定'!$C$18,A268&gt;'項目設定'!$C$19,IF(ISNUMBER(A268),MOD(A268,1)&lt;&gt;0,FALSE)),"日付要確認",IF(SUMPRODUCT(--('管理表'!$A$9:$A$308=B268))=0,"案件ID未登録",IF(SUMPRODUCT(--('管理表'!$A$9:$A$308=B268))&gt;1,"案件ID重複","記録済み")))))</x:f>
      </x:c>
    </x:row>
    <x:row r="269" ht="25" customHeight="1">
      <x:c r="A269" s="73"/>
      <x:c r="B269" s="72"/>
      <x:c r="C269" s="72"/>
      <x:c r="D269" s="72"/>
      <x:c r="E269" s="72"/>
      <x:c r="F269" s="72"/>
      <x:c r="G269" s="72"/>
      <x:c r="H269" s="50" t="str">
        <x:f>IF(COUNTA(A269:G269)=0,"",IF(OR(A269="",B269="",C269="",E269=""),"必須未入力",IF(OR(NOT(ISNUMBER(A269)),A269&lt;'項目設定'!$C$18,A269&gt;'項目設定'!$C$19,IF(ISNUMBER(A269),MOD(A269,1)&lt;&gt;0,FALSE)),"日付要確認",IF(SUMPRODUCT(--('管理表'!$A$9:$A$308=B269))=0,"案件ID未登録",IF(SUMPRODUCT(--('管理表'!$A$9:$A$308=B269))&gt;1,"案件ID重複","記録済み")))))</x:f>
      </x:c>
    </x:row>
    <x:row r="270" ht="25" customHeight="1">
      <x:c r="A270" s="73"/>
      <x:c r="B270" s="72"/>
      <x:c r="C270" s="72"/>
      <x:c r="D270" s="72"/>
      <x:c r="E270" s="72"/>
      <x:c r="F270" s="72"/>
      <x:c r="G270" s="72"/>
      <x:c r="H270" s="50" t="str">
        <x:f>IF(COUNTA(A270:G270)=0,"",IF(OR(A270="",B270="",C270="",E270=""),"必須未入力",IF(OR(NOT(ISNUMBER(A270)),A270&lt;'項目設定'!$C$18,A270&gt;'項目設定'!$C$19,IF(ISNUMBER(A270),MOD(A270,1)&lt;&gt;0,FALSE)),"日付要確認",IF(SUMPRODUCT(--('管理表'!$A$9:$A$308=B270))=0,"案件ID未登録",IF(SUMPRODUCT(--('管理表'!$A$9:$A$308=B270))&gt;1,"案件ID重複","記録済み")))))</x:f>
      </x:c>
    </x:row>
    <x:row r="271" ht="25" customHeight="1">
      <x:c r="A271" s="73"/>
      <x:c r="B271" s="72"/>
      <x:c r="C271" s="72"/>
      <x:c r="D271" s="72"/>
      <x:c r="E271" s="72"/>
      <x:c r="F271" s="72"/>
      <x:c r="G271" s="72"/>
      <x:c r="H271" s="50" t="str">
        <x:f>IF(COUNTA(A271:G271)=0,"",IF(OR(A271="",B271="",C271="",E271=""),"必須未入力",IF(OR(NOT(ISNUMBER(A271)),A271&lt;'項目設定'!$C$18,A271&gt;'項目設定'!$C$19,IF(ISNUMBER(A271),MOD(A271,1)&lt;&gt;0,FALSE)),"日付要確認",IF(SUMPRODUCT(--('管理表'!$A$9:$A$308=B271))=0,"案件ID未登録",IF(SUMPRODUCT(--('管理表'!$A$9:$A$308=B271))&gt;1,"案件ID重複","記録済み")))))</x:f>
      </x:c>
    </x:row>
    <x:row r="272" ht="25" customHeight="1">
      <x:c r="A272" s="73"/>
      <x:c r="B272" s="72"/>
      <x:c r="C272" s="72"/>
      <x:c r="D272" s="72"/>
      <x:c r="E272" s="72"/>
      <x:c r="F272" s="72"/>
      <x:c r="G272" s="72"/>
      <x:c r="H272" s="50" t="str">
        <x:f>IF(COUNTA(A272:G272)=0,"",IF(OR(A272="",B272="",C272="",E272=""),"必須未入力",IF(OR(NOT(ISNUMBER(A272)),A272&lt;'項目設定'!$C$18,A272&gt;'項目設定'!$C$19,IF(ISNUMBER(A272),MOD(A272,1)&lt;&gt;0,FALSE)),"日付要確認",IF(SUMPRODUCT(--('管理表'!$A$9:$A$308=B272))=0,"案件ID未登録",IF(SUMPRODUCT(--('管理表'!$A$9:$A$308=B272))&gt;1,"案件ID重複","記録済み")))))</x:f>
      </x:c>
    </x:row>
    <x:row r="273" ht="25" customHeight="1">
      <x:c r="A273" s="73"/>
      <x:c r="B273" s="72"/>
      <x:c r="C273" s="72"/>
      <x:c r="D273" s="72"/>
      <x:c r="E273" s="72"/>
      <x:c r="F273" s="72"/>
      <x:c r="G273" s="72"/>
      <x:c r="H273" s="50" t="str">
        <x:f>IF(COUNTA(A273:G273)=0,"",IF(OR(A273="",B273="",C273="",E273=""),"必須未入力",IF(OR(NOT(ISNUMBER(A273)),A273&lt;'項目設定'!$C$18,A273&gt;'項目設定'!$C$19,IF(ISNUMBER(A273),MOD(A273,1)&lt;&gt;0,FALSE)),"日付要確認",IF(SUMPRODUCT(--('管理表'!$A$9:$A$308=B273))=0,"案件ID未登録",IF(SUMPRODUCT(--('管理表'!$A$9:$A$308=B273))&gt;1,"案件ID重複","記録済み")))))</x:f>
      </x:c>
    </x:row>
    <x:row r="274" ht="25" customHeight="1">
      <x:c r="A274" s="73"/>
      <x:c r="B274" s="72"/>
      <x:c r="C274" s="72"/>
      <x:c r="D274" s="72"/>
      <x:c r="E274" s="72"/>
      <x:c r="F274" s="72"/>
      <x:c r="G274" s="72"/>
      <x:c r="H274" s="50" t="str">
        <x:f>IF(COUNTA(A274:G274)=0,"",IF(OR(A274="",B274="",C274="",E274=""),"必須未入力",IF(OR(NOT(ISNUMBER(A274)),A274&lt;'項目設定'!$C$18,A274&gt;'項目設定'!$C$19,IF(ISNUMBER(A274),MOD(A274,1)&lt;&gt;0,FALSE)),"日付要確認",IF(SUMPRODUCT(--('管理表'!$A$9:$A$308=B274))=0,"案件ID未登録",IF(SUMPRODUCT(--('管理表'!$A$9:$A$308=B274))&gt;1,"案件ID重複","記録済み")))))</x:f>
      </x:c>
    </x:row>
    <x:row r="275" ht="25" customHeight="1">
      <x:c r="A275" s="73"/>
      <x:c r="B275" s="72"/>
      <x:c r="C275" s="72"/>
      <x:c r="D275" s="72"/>
      <x:c r="E275" s="72"/>
      <x:c r="F275" s="72"/>
      <x:c r="G275" s="72"/>
      <x:c r="H275" s="50" t="str">
        <x:f>IF(COUNTA(A275:G275)=0,"",IF(OR(A275="",B275="",C275="",E275=""),"必須未入力",IF(OR(NOT(ISNUMBER(A275)),A275&lt;'項目設定'!$C$18,A275&gt;'項目設定'!$C$19,IF(ISNUMBER(A275),MOD(A275,1)&lt;&gt;0,FALSE)),"日付要確認",IF(SUMPRODUCT(--('管理表'!$A$9:$A$308=B275))=0,"案件ID未登録",IF(SUMPRODUCT(--('管理表'!$A$9:$A$308=B275))&gt;1,"案件ID重複","記録済み")))))</x:f>
      </x:c>
    </x:row>
    <x:row r="276" ht="25" customHeight="1">
      <x:c r="A276" s="73"/>
      <x:c r="B276" s="72"/>
      <x:c r="C276" s="72"/>
      <x:c r="D276" s="72"/>
      <x:c r="E276" s="72"/>
      <x:c r="F276" s="72"/>
      <x:c r="G276" s="72"/>
      <x:c r="H276" s="50" t="str">
        <x:f>IF(COUNTA(A276:G276)=0,"",IF(OR(A276="",B276="",C276="",E276=""),"必須未入力",IF(OR(NOT(ISNUMBER(A276)),A276&lt;'項目設定'!$C$18,A276&gt;'項目設定'!$C$19,IF(ISNUMBER(A276),MOD(A276,1)&lt;&gt;0,FALSE)),"日付要確認",IF(SUMPRODUCT(--('管理表'!$A$9:$A$308=B276))=0,"案件ID未登録",IF(SUMPRODUCT(--('管理表'!$A$9:$A$308=B276))&gt;1,"案件ID重複","記録済み")))))</x:f>
      </x:c>
    </x:row>
    <x:row r="277" ht="25" customHeight="1">
      <x:c r="A277" s="73"/>
      <x:c r="B277" s="72"/>
      <x:c r="C277" s="72"/>
      <x:c r="D277" s="72"/>
      <x:c r="E277" s="72"/>
      <x:c r="F277" s="72"/>
      <x:c r="G277" s="72"/>
      <x:c r="H277" s="50" t="str">
        <x:f>IF(COUNTA(A277:G277)=0,"",IF(OR(A277="",B277="",C277="",E277=""),"必須未入力",IF(OR(NOT(ISNUMBER(A277)),A277&lt;'項目設定'!$C$18,A277&gt;'項目設定'!$C$19,IF(ISNUMBER(A277),MOD(A277,1)&lt;&gt;0,FALSE)),"日付要確認",IF(SUMPRODUCT(--('管理表'!$A$9:$A$308=B277))=0,"案件ID未登録",IF(SUMPRODUCT(--('管理表'!$A$9:$A$308=B277))&gt;1,"案件ID重複","記録済み")))))</x:f>
      </x:c>
    </x:row>
    <x:row r="278" ht="25" customHeight="1">
      <x:c r="A278" s="73"/>
      <x:c r="B278" s="72"/>
      <x:c r="C278" s="72"/>
      <x:c r="D278" s="72"/>
      <x:c r="E278" s="72"/>
      <x:c r="F278" s="72"/>
      <x:c r="G278" s="72"/>
      <x:c r="H278" s="50" t="str">
        <x:f>IF(COUNTA(A278:G278)=0,"",IF(OR(A278="",B278="",C278="",E278=""),"必須未入力",IF(OR(NOT(ISNUMBER(A278)),A278&lt;'項目設定'!$C$18,A278&gt;'項目設定'!$C$19,IF(ISNUMBER(A278),MOD(A278,1)&lt;&gt;0,FALSE)),"日付要確認",IF(SUMPRODUCT(--('管理表'!$A$9:$A$308=B278))=0,"案件ID未登録",IF(SUMPRODUCT(--('管理表'!$A$9:$A$308=B278))&gt;1,"案件ID重複","記録済み")))))</x:f>
      </x:c>
    </x:row>
    <x:row r="279" ht="25" customHeight="1">
      <x:c r="A279" s="73"/>
      <x:c r="B279" s="72"/>
      <x:c r="C279" s="72"/>
      <x:c r="D279" s="72"/>
      <x:c r="E279" s="72"/>
      <x:c r="F279" s="72"/>
      <x:c r="G279" s="72"/>
      <x:c r="H279" s="50" t="str">
        <x:f>IF(COUNTA(A279:G279)=0,"",IF(OR(A279="",B279="",C279="",E279=""),"必須未入力",IF(OR(NOT(ISNUMBER(A279)),A279&lt;'項目設定'!$C$18,A279&gt;'項目設定'!$C$19,IF(ISNUMBER(A279),MOD(A279,1)&lt;&gt;0,FALSE)),"日付要確認",IF(SUMPRODUCT(--('管理表'!$A$9:$A$308=B279))=0,"案件ID未登録",IF(SUMPRODUCT(--('管理表'!$A$9:$A$308=B279))&gt;1,"案件ID重複","記録済み")))))</x:f>
      </x:c>
    </x:row>
    <x:row r="280" ht="25" customHeight="1">
      <x:c r="A280" s="73"/>
      <x:c r="B280" s="72"/>
      <x:c r="C280" s="72"/>
      <x:c r="D280" s="72"/>
      <x:c r="E280" s="72"/>
      <x:c r="F280" s="72"/>
      <x:c r="G280" s="72"/>
      <x:c r="H280" s="50" t="str">
        <x:f>IF(COUNTA(A280:G280)=0,"",IF(OR(A280="",B280="",C280="",E280=""),"必須未入力",IF(OR(NOT(ISNUMBER(A280)),A280&lt;'項目設定'!$C$18,A280&gt;'項目設定'!$C$19,IF(ISNUMBER(A280),MOD(A280,1)&lt;&gt;0,FALSE)),"日付要確認",IF(SUMPRODUCT(--('管理表'!$A$9:$A$308=B280))=0,"案件ID未登録",IF(SUMPRODUCT(--('管理表'!$A$9:$A$308=B280))&gt;1,"案件ID重複","記録済み")))))</x:f>
      </x:c>
    </x:row>
    <x:row r="281" ht="25" customHeight="1">
      <x:c r="A281" s="73"/>
      <x:c r="B281" s="72"/>
      <x:c r="C281" s="72"/>
      <x:c r="D281" s="72"/>
      <x:c r="E281" s="72"/>
      <x:c r="F281" s="72"/>
      <x:c r="G281" s="72"/>
      <x:c r="H281" s="50" t="str">
        <x:f>IF(COUNTA(A281:G281)=0,"",IF(OR(A281="",B281="",C281="",E281=""),"必須未入力",IF(OR(NOT(ISNUMBER(A281)),A281&lt;'項目設定'!$C$18,A281&gt;'項目設定'!$C$19,IF(ISNUMBER(A281),MOD(A281,1)&lt;&gt;0,FALSE)),"日付要確認",IF(SUMPRODUCT(--('管理表'!$A$9:$A$308=B281))=0,"案件ID未登録",IF(SUMPRODUCT(--('管理表'!$A$9:$A$308=B281))&gt;1,"案件ID重複","記録済み")))))</x:f>
      </x:c>
    </x:row>
    <x:row r="282" ht="25" customHeight="1">
      <x:c r="A282" s="73"/>
      <x:c r="B282" s="72"/>
      <x:c r="C282" s="72"/>
      <x:c r="D282" s="72"/>
      <x:c r="E282" s="72"/>
      <x:c r="F282" s="72"/>
      <x:c r="G282" s="72"/>
      <x:c r="H282" s="50" t="str">
        <x:f>IF(COUNTA(A282:G282)=0,"",IF(OR(A282="",B282="",C282="",E282=""),"必須未入力",IF(OR(NOT(ISNUMBER(A282)),A282&lt;'項目設定'!$C$18,A282&gt;'項目設定'!$C$19,IF(ISNUMBER(A282),MOD(A282,1)&lt;&gt;0,FALSE)),"日付要確認",IF(SUMPRODUCT(--('管理表'!$A$9:$A$308=B282))=0,"案件ID未登録",IF(SUMPRODUCT(--('管理表'!$A$9:$A$308=B282))&gt;1,"案件ID重複","記録済み")))))</x:f>
      </x:c>
    </x:row>
    <x:row r="283" ht="25" customHeight="1">
      <x:c r="A283" s="73"/>
      <x:c r="B283" s="72"/>
      <x:c r="C283" s="72"/>
      <x:c r="D283" s="72"/>
      <x:c r="E283" s="72"/>
      <x:c r="F283" s="72"/>
      <x:c r="G283" s="72"/>
      <x:c r="H283" s="50" t="str">
        <x:f>IF(COUNTA(A283:G283)=0,"",IF(OR(A283="",B283="",C283="",E283=""),"必須未入力",IF(OR(NOT(ISNUMBER(A283)),A283&lt;'項目設定'!$C$18,A283&gt;'項目設定'!$C$19,IF(ISNUMBER(A283),MOD(A283,1)&lt;&gt;0,FALSE)),"日付要確認",IF(SUMPRODUCT(--('管理表'!$A$9:$A$308=B283))=0,"案件ID未登録",IF(SUMPRODUCT(--('管理表'!$A$9:$A$308=B283))&gt;1,"案件ID重複","記録済み")))))</x:f>
      </x:c>
    </x:row>
    <x:row r="284" ht="25" customHeight="1">
      <x:c r="A284" s="73"/>
      <x:c r="B284" s="72"/>
      <x:c r="C284" s="72"/>
      <x:c r="D284" s="72"/>
      <x:c r="E284" s="72"/>
      <x:c r="F284" s="72"/>
      <x:c r="G284" s="72"/>
      <x:c r="H284" s="50" t="str">
        <x:f>IF(COUNTA(A284:G284)=0,"",IF(OR(A284="",B284="",C284="",E284=""),"必須未入力",IF(OR(NOT(ISNUMBER(A284)),A284&lt;'項目設定'!$C$18,A284&gt;'項目設定'!$C$19,IF(ISNUMBER(A284),MOD(A284,1)&lt;&gt;0,FALSE)),"日付要確認",IF(SUMPRODUCT(--('管理表'!$A$9:$A$308=B284))=0,"案件ID未登録",IF(SUMPRODUCT(--('管理表'!$A$9:$A$308=B284))&gt;1,"案件ID重複","記録済み")))))</x:f>
      </x:c>
    </x:row>
    <x:row r="285" ht="25" customHeight="1">
      <x:c r="A285" s="73"/>
      <x:c r="B285" s="72"/>
      <x:c r="C285" s="72"/>
      <x:c r="D285" s="72"/>
      <x:c r="E285" s="72"/>
      <x:c r="F285" s="72"/>
      <x:c r="G285" s="72"/>
      <x:c r="H285" s="50" t="str">
        <x:f>IF(COUNTA(A285:G285)=0,"",IF(OR(A285="",B285="",C285="",E285=""),"必須未入力",IF(OR(NOT(ISNUMBER(A285)),A285&lt;'項目設定'!$C$18,A285&gt;'項目設定'!$C$19,IF(ISNUMBER(A285),MOD(A285,1)&lt;&gt;0,FALSE)),"日付要確認",IF(SUMPRODUCT(--('管理表'!$A$9:$A$308=B285))=0,"案件ID未登録",IF(SUMPRODUCT(--('管理表'!$A$9:$A$308=B285))&gt;1,"案件ID重複","記録済み")))))</x:f>
      </x:c>
    </x:row>
    <x:row r="286" ht="25" customHeight="1">
      <x:c r="A286" s="73"/>
      <x:c r="B286" s="72"/>
      <x:c r="C286" s="72"/>
      <x:c r="D286" s="72"/>
      <x:c r="E286" s="72"/>
      <x:c r="F286" s="72"/>
      <x:c r="G286" s="72"/>
      <x:c r="H286" s="50" t="str">
        <x:f>IF(COUNTA(A286:G286)=0,"",IF(OR(A286="",B286="",C286="",E286=""),"必須未入力",IF(OR(NOT(ISNUMBER(A286)),A286&lt;'項目設定'!$C$18,A286&gt;'項目設定'!$C$19,IF(ISNUMBER(A286),MOD(A286,1)&lt;&gt;0,FALSE)),"日付要確認",IF(SUMPRODUCT(--('管理表'!$A$9:$A$308=B286))=0,"案件ID未登録",IF(SUMPRODUCT(--('管理表'!$A$9:$A$308=B286))&gt;1,"案件ID重複","記録済み")))))</x:f>
      </x:c>
    </x:row>
    <x:row r="287" ht="25" customHeight="1">
      <x:c r="A287" s="73"/>
      <x:c r="B287" s="72"/>
      <x:c r="C287" s="72"/>
      <x:c r="D287" s="72"/>
      <x:c r="E287" s="72"/>
      <x:c r="F287" s="72"/>
      <x:c r="G287" s="72"/>
      <x:c r="H287" s="50" t="str">
        <x:f>IF(COUNTA(A287:G287)=0,"",IF(OR(A287="",B287="",C287="",E287=""),"必須未入力",IF(OR(NOT(ISNUMBER(A287)),A287&lt;'項目設定'!$C$18,A287&gt;'項目設定'!$C$19,IF(ISNUMBER(A287),MOD(A287,1)&lt;&gt;0,FALSE)),"日付要確認",IF(SUMPRODUCT(--('管理表'!$A$9:$A$308=B287))=0,"案件ID未登録",IF(SUMPRODUCT(--('管理表'!$A$9:$A$308=B287))&gt;1,"案件ID重複","記録済み")))))</x:f>
      </x:c>
    </x:row>
    <x:row r="288" ht="25" customHeight="1">
      <x:c r="A288" s="73"/>
      <x:c r="B288" s="72"/>
      <x:c r="C288" s="72"/>
      <x:c r="D288" s="72"/>
      <x:c r="E288" s="72"/>
      <x:c r="F288" s="72"/>
      <x:c r="G288" s="72"/>
      <x:c r="H288" s="50" t="str">
        <x:f>IF(COUNTA(A288:G288)=0,"",IF(OR(A288="",B288="",C288="",E288=""),"必須未入力",IF(OR(NOT(ISNUMBER(A288)),A288&lt;'項目設定'!$C$18,A288&gt;'項目設定'!$C$19,IF(ISNUMBER(A288),MOD(A288,1)&lt;&gt;0,FALSE)),"日付要確認",IF(SUMPRODUCT(--('管理表'!$A$9:$A$308=B288))=0,"案件ID未登録",IF(SUMPRODUCT(--('管理表'!$A$9:$A$308=B288))&gt;1,"案件ID重複","記録済み")))))</x:f>
      </x:c>
    </x:row>
    <x:row r="289" ht="25" customHeight="1">
      <x:c r="A289" s="73"/>
      <x:c r="B289" s="72"/>
      <x:c r="C289" s="72"/>
      <x:c r="D289" s="72"/>
      <x:c r="E289" s="72"/>
      <x:c r="F289" s="72"/>
      <x:c r="G289" s="72"/>
      <x:c r="H289" s="50" t="str">
        <x:f>IF(COUNTA(A289:G289)=0,"",IF(OR(A289="",B289="",C289="",E289=""),"必須未入力",IF(OR(NOT(ISNUMBER(A289)),A289&lt;'項目設定'!$C$18,A289&gt;'項目設定'!$C$19,IF(ISNUMBER(A289),MOD(A289,1)&lt;&gt;0,FALSE)),"日付要確認",IF(SUMPRODUCT(--('管理表'!$A$9:$A$308=B289))=0,"案件ID未登録",IF(SUMPRODUCT(--('管理表'!$A$9:$A$308=B289))&gt;1,"案件ID重複","記録済み")))))</x:f>
      </x:c>
    </x:row>
    <x:row r="290" ht="25" customHeight="1">
      <x:c r="A290" s="73"/>
      <x:c r="B290" s="72"/>
      <x:c r="C290" s="72"/>
      <x:c r="D290" s="72"/>
      <x:c r="E290" s="72"/>
      <x:c r="F290" s="72"/>
      <x:c r="G290" s="72"/>
      <x:c r="H290" s="50" t="str">
        <x:f>IF(COUNTA(A290:G290)=0,"",IF(OR(A290="",B290="",C290="",E290=""),"必須未入力",IF(OR(NOT(ISNUMBER(A290)),A290&lt;'項目設定'!$C$18,A290&gt;'項目設定'!$C$19,IF(ISNUMBER(A290),MOD(A290,1)&lt;&gt;0,FALSE)),"日付要確認",IF(SUMPRODUCT(--('管理表'!$A$9:$A$308=B290))=0,"案件ID未登録",IF(SUMPRODUCT(--('管理表'!$A$9:$A$308=B290))&gt;1,"案件ID重複","記録済み")))))</x:f>
      </x:c>
    </x:row>
    <x:row r="291" ht="25" customHeight="1">
      <x:c r="A291" s="73"/>
      <x:c r="B291" s="72"/>
      <x:c r="C291" s="72"/>
      <x:c r="D291" s="72"/>
      <x:c r="E291" s="72"/>
      <x:c r="F291" s="72"/>
      <x:c r="G291" s="72"/>
      <x:c r="H291" s="50" t="str">
        <x:f>IF(COUNTA(A291:G291)=0,"",IF(OR(A291="",B291="",C291="",E291=""),"必須未入力",IF(OR(NOT(ISNUMBER(A291)),A291&lt;'項目設定'!$C$18,A291&gt;'項目設定'!$C$19,IF(ISNUMBER(A291),MOD(A291,1)&lt;&gt;0,FALSE)),"日付要確認",IF(SUMPRODUCT(--('管理表'!$A$9:$A$308=B291))=0,"案件ID未登録",IF(SUMPRODUCT(--('管理表'!$A$9:$A$308=B291))&gt;1,"案件ID重複","記録済み")))))</x:f>
      </x:c>
    </x:row>
    <x:row r="292" ht="25" customHeight="1">
      <x:c r="A292" s="73"/>
      <x:c r="B292" s="72"/>
      <x:c r="C292" s="72"/>
      <x:c r="D292" s="72"/>
      <x:c r="E292" s="72"/>
      <x:c r="F292" s="72"/>
      <x:c r="G292" s="72"/>
      <x:c r="H292" s="50" t="str">
        <x:f>IF(COUNTA(A292:G292)=0,"",IF(OR(A292="",B292="",C292="",E292=""),"必須未入力",IF(OR(NOT(ISNUMBER(A292)),A292&lt;'項目設定'!$C$18,A292&gt;'項目設定'!$C$19,IF(ISNUMBER(A292),MOD(A292,1)&lt;&gt;0,FALSE)),"日付要確認",IF(SUMPRODUCT(--('管理表'!$A$9:$A$308=B292))=0,"案件ID未登録",IF(SUMPRODUCT(--('管理表'!$A$9:$A$308=B292))&gt;1,"案件ID重複","記録済み")))))</x:f>
      </x:c>
    </x:row>
    <x:row r="293" ht="25" customHeight="1">
      <x:c r="A293" s="73"/>
      <x:c r="B293" s="72"/>
      <x:c r="C293" s="72"/>
      <x:c r="D293" s="72"/>
      <x:c r="E293" s="72"/>
      <x:c r="F293" s="72"/>
      <x:c r="G293" s="72"/>
      <x:c r="H293" s="50" t="str">
        <x:f>IF(COUNTA(A293:G293)=0,"",IF(OR(A293="",B293="",C293="",E293=""),"必須未入力",IF(OR(NOT(ISNUMBER(A293)),A293&lt;'項目設定'!$C$18,A293&gt;'項目設定'!$C$19,IF(ISNUMBER(A293),MOD(A293,1)&lt;&gt;0,FALSE)),"日付要確認",IF(SUMPRODUCT(--('管理表'!$A$9:$A$308=B293))=0,"案件ID未登録",IF(SUMPRODUCT(--('管理表'!$A$9:$A$308=B293))&gt;1,"案件ID重複","記録済み")))))</x:f>
      </x:c>
    </x:row>
    <x:row r="294" ht="25" customHeight="1">
      <x:c r="A294" s="73"/>
      <x:c r="B294" s="72"/>
      <x:c r="C294" s="72"/>
      <x:c r="D294" s="72"/>
      <x:c r="E294" s="72"/>
      <x:c r="F294" s="72"/>
      <x:c r="G294" s="72"/>
      <x:c r="H294" s="50" t="str">
        <x:f>IF(COUNTA(A294:G294)=0,"",IF(OR(A294="",B294="",C294="",E294=""),"必須未入力",IF(OR(NOT(ISNUMBER(A294)),A294&lt;'項目設定'!$C$18,A294&gt;'項目設定'!$C$19,IF(ISNUMBER(A294),MOD(A294,1)&lt;&gt;0,FALSE)),"日付要確認",IF(SUMPRODUCT(--('管理表'!$A$9:$A$308=B294))=0,"案件ID未登録",IF(SUMPRODUCT(--('管理表'!$A$9:$A$308=B294))&gt;1,"案件ID重複","記録済み")))))</x:f>
      </x:c>
    </x:row>
    <x:row r="295" ht="25" customHeight="1">
      <x:c r="A295" s="73"/>
      <x:c r="B295" s="72"/>
      <x:c r="C295" s="72"/>
      <x:c r="D295" s="72"/>
      <x:c r="E295" s="72"/>
      <x:c r="F295" s="72"/>
      <x:c r="G295" s="72"/>
      <x:c r="H295" s="50" t="str">
        <x:f>IF(COUNTA(A295:G295)=0,"",IF(OR(A295="",B295="",C295="",E295=""),"必須未入力",IF(OR(NOT(ISNUMBER(A295)),A295&lt;'項目設定'!$C$18,A295&gt;'項目設定'!$C$19,IF(ISNUMBER(A295),MOD(A295,1)&lt;&gt;0,FALSE)),"日付要確認",IF(SUMPRODUCT(--('管理表'!$A$9:$A$308=B295))=0,"案件ID未登録",IF(SUMPRODUCT(--('管理表'!$A$9:$A$308=B295))&gt;1,"案件ID重複","記録済み")))))</x:f>
      </x:c>
    </x:row>
    <x:row r="296" ht="25" customHeight="1">
      <x:c r="A296" s="73"/>
      <x:c r="B296" s="72"/>
      <x:c r="C296" s="72"/>
      <x:c r="D296" s="72"/>
      <x:c r="E296" s="72"/>
      <x:c r="F296" s="72"/>
      <x:c r="G296" s="72"/>
      <x:c r="H296" s="50" t="str">
        <x:f>IF(COUNTA(A296:G296)=0,"",IF(OR(A296="",B296="",C296="",E296=""),"必須未入力",IF(OR(NOT(ISNUMBER(A296)),A296&lt;'項目設定'!$C$18,A296&gt;'項目設定'!$C$19,IF(ISNUMBER(A296),MOD(A296,1)&lt;&gt;0,FALSE)),"日付要確認",IF(SUMPRODUCT(--('管理表'!$A$9:$A$308=B296))=0,"案件ID未登録",IF(SUMPRODUCT(--('管理表'!$A$9:$A$308=B296))&gt;1,"案件ID重複","記録済み")))))</x:f>
      </x:c>
    </x:row>
    <x:row r="297" ht="25" customHeight="1">
      <x:c r="A297" s="73"/>
      <x:c r="B297" s="72"/>
      <x:c r="C297" s="72"/>
      <x:c r="D297" s="72"/>
      <x:c r="E297" s="72"/>
      <x:c r="F297" s="72"/>
      <x:c r="G297" s="72"/>
      <x:c r="H297" s="50" t="str">
        <x:f>IF(COUNTA(A297:G297)=0,"",IF(OR(A297="",B297="",C297="",E297=""),"必須未入力",IF(OR(NOT(ISNUMBER(A297)),A297&lt;'項目設定'!$C$18,A297&gt;'項目設定'!$C$19,IF(ISNUMBER(A297),MOD(A297,1)&lt;&gt;0,FALSE)),"日付要確認",IF(SUMPRODUCT(--('管理表'!$A$9:$A$308=B297))=0,"案件ID未登録",IF(SUMPRODUCT(--('管理表'!$A$9:$A$308=B297))&gt;1,"案件ID重複","記録済み")))))</x:f>
      </x:c>
    </x:row>
    <x:row r="298" ht="25" customHeight="1">
      <x:c r="A298" s="73"/>
      <x:c r="B298" s="72"/>
      <x:c r="C298" s="72"/>
      <x:c r="D298" s="72"/>
      <x:c r="E298" s="72"/>
      <x:c r="F298" s="72"/>
      <x:c r="G298" s="72"/>
      <x:c r="H298" s="50" t="str">
        <x:f>IF(COUNTA(A298:G298)=0,"",IF(OR(A298="",B298="",C298="",E298=""),"必須未入力",IF(OR(NOT(ISNUMBER(A298)),A298&lt;'項目設定'!$C$18,A298&gt;'項目設定'!$C$19,IF(ISNUMBER(A298),MOD(A298,1)&lt;&gt;0,FALSE)),"日付要確認",IF(SUMPRODUCT(--('管理表'!$A$9:$A$308=B298))=0,"案件ID未登録",IF(SUMPRODUCT(--('管理表'!$A$9:$A$308=B298))&gt;1,"案件ID重複","記録済み")))))</x:f>
      </x:c>
    </x:row>
    <x:row r="299" ht="25" customHeight="1">
      <x:c r="A299" s="73"/>
      <x:c r="B299" s="72"/>
      <x:c r="C299" s="72"/>
      <x:c r="D299" s="72"/>
      <x:c r="E299" s="72"/>
      <x:c r="F299" s="72"/>
      <x:c r="G299" s="72"/>
      <x:c r="H299" s="50" t="str">
        <x:f>IF(COUNTA(A299:G299)=0,"",IF(OR(A299="",B299="",C299="",E299=""),"必須未入力",IF(OR(NOT(ISNUMBER(A299)),A299&lt;'項目設定'!$C$18,A299&gt;'項目設定'!$C$19,IF(ISNUMBER(A299),MOD(A299,1)&lt;&gt;0,FALSE)),"日付要確認",IF(SUMPRODUCT(--('管理表'!$A$9:$A$308=B299))=0,"案件ID未登録",IF(SUMPRODUCT(--('管理表'!$A$9:$A$308=B299))&gt;1,"案件ID重複","記録済み")))))</x:f>
      </x:c>
    </x:row>
    <x:row r="300" ht="25" customHeight="1">
      <x:c r="A300" s="73"/>
      <x:c r="B300" s="72"/>
      <x:c r="C300" s="72"/>
      <x:c r="D300" s="72"/>
      <x:c r="E300" s="72"/>
      <x:c r="F300" s="72"/>
      <x:c r="G300" s="72"/>
      <x:c r="H300" s="50" t="str">
        <x:f>IF(COUNTA(A300:G300)=0,"",IF(OR(A300="",B300="",C300="",E300=""),"必須未入力",IF(OR(NOT(ISNUMBER(A300)),A300&lt;'項目設定'!$C$18,A300&gt;'項目設定'!$C$19,IF(ISNUMBER(A300),MOD(A300,1)&lt;&gt;0,FALSE)),"日付要確認",IF(SUMPRODUCT(--('管理表'!$A$9:$A$308=B300))=0,"案件ID未登録",IF(SUMPRODUCT(--('管理表'!$A$9:$A$308=B300))&gt;1,"案件ID重複","記録済み")))))</x:f>
      </x:c>
    </x:row>
    <x:row r="301" ht="25" customHeight="1">
      <x:c r="A301" s="73"/>
      <x:c r="B301" s="72"/>
      <x:c r="C301" s="72"/>
      <x:c r="D301" s="72"/>
      <x:c r="E301" s="72"/>
      <x:c r="F301" s="72"/>
      <x:c r="G301" s="72"/>
      <x:c r="H301" s="50" t="str">
        <x:f>IF(COUNTA(A301:G301)=0,"",IF(OR(A301="",B301="",C301="",E301=""),"必須未入力",IF(OR(NOT(ISNUMBER(A301)),A301&lt;'項目設定'!$C$18,A301&gt;'項目設定'!$C$19,IF(ISNUMBER(A301),MOD(A301,1)&lt;&gt;0,FALSE)),"日付要確認",IF(SUMPRODUCT(--('管理表'!$A$9:$A$308=B301))=0,"案件ID未登録",IF(SUMPRODUCT(--('管理表'!$A$9:$A$308=B301))&gt;1,"案件ID重複","記録済み")))))</x:f>
      </x:c>
    </x:row>
    <x:row r="302" ht="25" customHeight="1">
      <x:c r="A302" s="73"/>
      <x:c r="B302" s="72"/>
      <x:c r="C302" s="72"/>
      <x:c r="D302" s="72"/>
      <x:c r="E302" s="72"/>
      <x:c r="F302" s="72"/>
      <x:c r="G302" s="72"/>
      <x:c r="H302" s="50" t="str">
        <x:f>IF(COUNTA(A302:G302)=0,"",IF(OR(A302="",B302="",C302="",E302=""),"必須未入力",IF(OR(NOT(ISNUMBER(A302)),A302&lt;'項目設定'!$C$18,A302&gt;'項目設定'!$C$19,IF(ISNUMBER(A302),MOD(A302,1)&lt;&gt;0,FALSE)),"日付要確認",IF(SUMPRODUCT(--('管理表'!$A$9:$A$308=B302))=0,"案件ID未登録",IF(SUMPRODUCT(--('管理表'!$A$9:$A$308=B302))&gt;1,"案件ID重複","記録済み")))))</x:f>
      </x:c>
    </x:row>
    <x:row r="303" ht="25" customHeight="1">
      <x:c r="A303" s="73"/>
      <x:c r="B303" s="72"/>
      <x:c r="C303" s="72"/>
      <x:c r="D303" s="72"/>
      <x:c r="E303" s="72"/>
      <x:c r="F303" s="72"/>
      <x:c r="G303" s="72"/>
      <x:c r="H303" s="50" t="str">
        <x:f>IF(COUNTA(A303:G303)=0,"",IF(OR(A303="",B303="",C303="",E303=""),"必須未入力",IF(OR(NOT(ISNUMBER(A303)),A303&lt;'項目設定'!$C$18,A303&gt;'項目設定'!$C$19,IF(ISNUMBER(A303),MOD(A303,1)&lt;&gt;0,FALSE)),"日付要確認",IF(SUMPRODUCT(--('管理表'!$A$9:$A$308=B303))=0,"案件ID未登録",IF(SUMPRODUCT(--('管理表'!$A$9:$A$308=B303))&gt;1,"案件ID重複","記録済み")))))</x:f>
      </x:c>
    </x:row>
    <x:row r="304" ht="25" customHeight="1">
      <x:c r="A304" s="73"/>
      <x:c r="B304" s="72"/>
      <x:c r="C304" s="72"/>
      <x:c r="D304" s="72"/>
      <x:c r="E304" s="72"/>
      <x:c r="F304" s="72"/>
      <x:c r="G304" s="72"/>
      <x:c r="H304" s="50" t="str">
        <x:f>IF(COUNTA(A304:G304)=0,"",IF(OR(A304="",B304="",C304="",E304=""),"必須未入力",IF(OR(NOT(ISNUMBER(A304)),A304&lt;'項目設定'!$C$18,A304&gt;'項目設定'!$C$19,IF(ISNUMBER(A304),MOD(A304,1)&lt;&gt;0,FALSE)),"日付要確認",IF(SUMPRODUCT(--('管理表'!$A$9:$A$308=B304))=0,"案件ID未登録",IF(SUMPRODUCT(--('管理表'!$A$9:$A$308=B304))&gt;1,"案件ID重複","記録済み")))))</x:f>
      </x:c>
    </x:row>
    <x:row r="305" ht="25" customHeight="1">
      <x:c r="A305" s="73"/>
      <x:c r="B305" s="72"/>
      <x:c r="C305" s="72"/>
      <x:c r="D305" s="72"/>
      <x:c r="E305" s="72"/>
      <x:c r="F305" s="72"/>
      <x:c r="G305" s="72"/>
      <x:c r="H305" s="50" t="str">
        <x:f>IF(COUNTA(A305:G305)=0,"",IF(OR(A305="",B305="",C305="",E305=""),"必須未入力",IF(OR(NOT(ISNUMBER(A305)),A305&lt;'項目設定'!$C$18,A305&gt;'項目設定'!$C$19,IF(ISNUMBER(A305),MOD(A305,1)&lt;&gt;0,FALSE)),"日付要確認",IF(SUMPRODUCT(--('管理表'!$A$9:$A$308=B305))=0,"案件ID未登録",IF(SUMPRODUCT(--('管理表'!$A$9:$A$308=B305))&gt;1,"案件ID重複","記録済み")))))</x:f>
      </x:c>
    </x:row>
    <x:row r="306" ht="25" customHeight="1">
      <x:c r="A306" s="73"/>
      <x:c r="B306" s="72"/>
      <x:c r="C306" s="72"/>
      <x:c r="D306" s="72"/>
      <x:c r="E306" s="72"/>
      <x:c r="F306" s="72"/>
      <x:c r="G306" s="72"/>
      <x:c r="H306" s="50" t="str">
        <x:f>IF(COUNTA(A306:G306)=0,"",IF(OR(A306="",B306="",C306="",E306=""),"必須未入力",IF(OR(NOT(ISNUMBER(A306)),A306&lt;'項目設定'!$C$18,A306&gt;'項目設定'!$C$19,IF(ISNUMBER(A306),MOD(A306,1)&lt;&gt;0,FALSE)),"日付要確認",IF(SUMPRODUCT(--('管理表'!$A$9:$A$308=B306))=0,"案件ID未登録",IF(SUMPRODUCT(--('管理表'!$A$9:$A$308=B306))&gt;1,"案件ID重複","記録済み")))))</x:f>
      </x:c>
    </x:row>
    <x:row r="307" ht="25" customHeight="1">
      <x:c r="A307" s="73"/>
      <x:c r="B307" s="72"/>
      <x:c r="C307" s="72"/>
      <x:c r="D307" s="72"/>
      <x:c r="E307" s="72"/>
      <x:c r="F307" s="72"/>
      <x:c r="G307" s="72"/>
      <x:c r="H307" s="50" t="str">
        <x:f>IF(COUNTA(A307:G307)=0,"",IF(OR(A307="",B307="",C307="",E307=""),"必須未入力",IF(OR(NOT(ISNUMBER(A307)),A307&lt;'項目設定'!$C$18,A307&gt;'項目設定'!$C$19,IF(ISNUMBER(A307),MOD(A307,1)&lt;&gt;0,FALSE)),"日付要確認",IF(SUMPRODUCT(--('管理表'!$A$9:$A$308=B307))=0,"案件ID未登録",IF(SUMPRODUCT(--('管理表'!$A$9:$A$308=B307))&gt;1,"案件ID重複","記録済み")))))</x:f>
      </x:c>
    </x:row>
    <x:row r="308" ht="25" customHeight="1">
      <x:c r="A308" s="73"/>
      <x:c r="B308" s="72"/>
      <x:c r="C308" s="72"/>
      <x:c r="D308" s="72"/>
      <x:c r="E308" s="72"/>
      <x:c r="F308" s="72"/>
      <x:c r="G308" s="72"/>
      <x:c r="H308" s="50" t="str">
        <x:f>IF(COUNTA(A308:G308)=0,"",IF(OR(A308="",B308="",C308="",E308=""),"必須未入力",IF(OR(NOT(ISNUMBER(A308)),A308&lt;'項目設定'!$C$18,A308&gt;'項目設定'!$C$19,IF(ISNUMBER(A308),MOD(A308,1)&lt;&gt;0,FALSE)),"日付要確認",IF(SUMPRODUCT(--('管理表'!$A$9:$A$308=B308))=0,"案件ID未登録",IF(SUMPRODUCT(--('管理表'!$A$9:$A$308=B308))&gt;1,"案件ID重複","記録済み")))))</x:f>
      </x:c>
    </x:row>
    <x:row r="309" ht="25" customHeight="1">
      <x:c r="A309" s="73"/>
      <x:c r="B309" s="72"/>
      <x:c r="C309" s="72"/>
      <x:c r="D309" s="72"/>
      <x:c r="E309" s="72"/>
      <x:c r="F309" s="72"/>
      <x:c r="G309" s="72"/>
      <x:c r="H309" s="50" t="str">
        <x:f>IF(COUNTA(A309:G309)=0,"",IF(OR(A309="",B309="",C309="",E309=""),"必須未入力",IF(OR(NOT(ISNUMBER(A309)),A309&lt;'項目設定'!$C$18,A309&gt;'項目設定'!$C$19,IF(ISNUMBER(A309),MOD(A309,1)&lt;&gt;0,FALSE)),"日付要確認",IF(SUMPRODUCT(--('管理表'!$A$9:$A$308=B309))=0,"案件ID未登録",IF(SUMPRODUCT(--('管理表'!$A$9:$A$308=B309))&gt;1,"案件ID重複","記録済み")))))</x:f>
      </x:c>
    </x:row>
    <x:row r="310" ht="25" customHeight="1">
      <x:c r="A310" s="73"/>
      <x:c r="B310" s="72"/>
      <x:c r="C310" s="72"/>
      <x:c r="D310" s="72"/>
      <x:c r="E310" s="72"/>
      <x:c r="F310" s="72"/>
      <x:c r="G310" s="72"/>
      <x:c r="H310" s="50" t="str">
        <x:f>IF(COUNTA(A310:G310)=0,"",IF(OR(A310="",B310="",C310="",E310=""),"必須未入力",IF(OR(NOT(ISNUMBER(A310)),A310&lt;'項目設定'!$C$18,A310&gt;'項目設定'!$C$19,IF(ISNUMBER(A310),MOD(A310,1)&lt;&gt;0,FALSE)),"日付要確認",IF(SUMPRODUCT(--('管理表'!$A$9:$A$308=B310))=0,"案件ID未登録",IF(SUMPRODUCT(--('管理表'!$A$9:$A$308=B310))&gt;1,"案件ID重複","記録済み")))))</x:f>
      </x:c>
    </x:row>
    <x:row r="311" ht="25" customHeight="1">
      <x:c r="A311" s="73"/>
      <x:c r="B311" s="72"/>
      <x:c r="C311" s="72"/>
      <x:c r="D311" s="72"/>
      <x:c r="E311" s="72"/>
      <x:c r="F311" s="72"/>
      <x:c r="G311" s="72"/>
      <x:c r="H311" s="50" t="str">
        <x:f>IF(COUNTA(A311:G311)=0,"",IF(OR(A311="",B311="",C311="",E311=""),"必須未入力",IF(OR(NOT(ISNUMBER(A311)),A311&lt;'項目設定'!$C$18,A311&gt;'項目設定'!$C$19,IF(ISNUMBER(A311),MOD(A311,1)&lt;&gt;0,FALSE)),"日付要確認",IF(SUMPRODUCT(--('管理表'!$A$9:$A$308=B311))=0,"案件ID未登録",IF(SUMPRODUCT(--('管理表'!$A$9:$A$308=B311))&gt;1,"案件ID重複","記録済み")))))</x:f>
      </x:c>
    </x:row>
    <x:row r="312" ht="25" customHeight="1">
      <x:c r="A312" s="73"/>
      <x:c r="B312" s="72"/>
      <x:c r="C312" s="72"/>
      <x:c r="D312" s="72"/>
      <x:c r="E312" s="72"/>
      <x:c r="F312" s="72"/>
      <x:c r="G312" s="72"/>
      <x:c r="H312" s="50" t="str">
        <x:f>IF(COUNTA(A312:G312)=0,"",IF(OR(A312="",B312="",C312="",E312=""),"必須未入力",IF(OR(NOT(ISNUMBER(A312)),A312&lt;'項目設定'!$C$18,A312&gt;'項目設定'!$C$19,IF(ISNUMBER(A312),MOD(A312,1)&lt;&gt;0,FALSE)),"日付要確認",IF(SUMPRODUCT(--('管理表'!$A$9:$A$308=B312))=0,"案件ID未登録",IF(SUMPRODUCT(--('管理表'!$A$9:$A$308=B312))&gt;1,"案件ID重複","記録済み")))))</x:f>
      </x:c>
    </x:row>
    <x:row r="313" ht="25" customHeight="1">
      <x:c r="A313" s="73"/>
      <x:c r="B313" s="72"/>
      <x:c r="C313" s="72"/>
      <x:c r="D313" s="72"/>
      <x:c r="E313" s="72"/>
      <x:c r="F313" s="72"/>
      <x:c r="G313" s="72"/>
      <x:c r="H313" s="50" t="str">
        <x:f>IF(COUNTA(A313:G313)=0,"",IF(OR(A313="",B313="",C313="",E313=""),"必須未入力",IF(OR(NOT(ISNUMBER(A313)),A313&lt;'項目設定'!$C$18,A313&gt;'項目設定'!$C$19,IF(ISNUMBER(A313),MOD(A313,1)&lt;&gt;0,FALSE)),"日付要確認",IF(SUMPRODUCT(--('管理表'!$A$9:$A$308=B313))=0,"案件ID未登録",IF(SUMPRODUCT(--('管理表'!$A$9:$A$308=B313))&gt;1,"案件ID重複","記録済み")))))</x:f>
      </x:c>
    </x:row>
    <x:row r="314" ht="25" customHeight="1">
      <x:c r="A314" s="73"/>
      <x:c r="B314" s="72"/>
      <x:c r="C314" s="72"/>
      <x:c r="D314" s="72"/>
      <x:c r="E314" s="72"/>
      <x:c r="F314" s="72"/>
      <x:c r="G314" s="72"/>
      <x:c r="H314" s="50" t="str">
        <x:f>IF(COUNTA(A314:G314)=0,"",IF(OR(A314="",B314="",C314="",E314=""),"必須未入力",IF(OR(NOT(ISNUMBER(A314)),A314&lt;'項目設定'!$C$18,A314&gt;'項目設定'!$C$19,IF(ISNUMBER(A314),MOD(A314,1)&lt;&gt;0,FALSE)),"日付要確認",IF(SUMPRODUCT(--('管理表'!$A$9:$A$308=B314))=0,"案件ID未登録",IF(SUMPRODUCT(--('管理表'!$A$9:$A$308=B314))&gt;1,"案件ID重複","記録済み")))))</x:f>
      </x:c>
    </x:row>
    <x:row r="315" ht="25" customHeight="1">
      <x:c r="A315" s="73"/>
      <x:c r="B315" s="72"/>
      <x:c r="C315" s="72"/>
      <x:c r="D315" s="72"/>
      <x:c r="E315" s="72"/>
      <x:c r="F315" s="72"/>
      <x:c r="G315" s="72"/>
      <x:c r="H315" s="50" t="str">
        <x:f>IF(COUNTA(A315:G315)=0,"",IF(OR(A315="",B315="",C315="",E315=""),"必須未入力",IF(OR(NOT(ISNUMBER(A315)),A315&lt;'項目設定'!$C$18,A315&gt;'項目設定'!$C$19,IF(ISNUMBER(A315),MOD(A315,1)&lt;&gt;0,FALSE)),"日付要確認",IF(SUMPRODUCT(--('管理表'!$A$9:$A$308=B315))=0,"案件ID未登録",IF(SUMPRODUCT(--('管理表'!$A$9:$A$308=B315))&gt;1,"案件ID重複","記録済み")))))</x:f>
      </x:c>
    </x:row>
    <x:row r="316" ht="25" customHeight="1">
      <x:c r="A316" s="73"/>
      <x:c r="B316" s="72"/>
      <x:c r="C316" s="72"/>
      <x:c r="D316" s="72"/>
      <x:c r="E316" s="72"/>
      <x:c r="F316" s="72"/>
      <x:c r="G316" s="72"/>
      <x:c r="H316" s="50" t="str">
        <x:f>IF(COUNTA(A316:G316)=0,"",IF(OR(A316="",B316="",C316="",E316=""),"必須未入力",IF(OR(NOT(ISNUMBER(A316)),A316&lt;'項目設定'!$C$18,A316&gt;'項目設定'!$C$19,IF(ISNUMBER(A316),MOD(A316,1)&lt;&gt;0,FALSE)),"日付要確認",IF(SUMPRODUCT(--('管理表'!$A$9:$A$308=B316))=0,"案件ID未登録",IF(SUMPRODUCT(--('管理表'!$A$9:$A$308=B316))&gt;1,"案件ID重複","記録済み")))))</x:f>
      </x:c>
    </x:row>
    <x:row r="317" ht="25" customHeight="1">
      <x:c r="A317" s="73"/>
      <x:c r="B317" s="72"/>
      <x:c r="C317" s="72"/>
      <x:c r="D317" s="72"/>
      <x:c r="E317" s="72"/>
      <x:c r="F317" s="72"/>
      <x:c r="G317" s="72"/>
      <x:c r="H317" s="50" t="str">
        <x:f>IF(COUNTA(A317:G317)=0,"",IF(OR(A317="",B317="",C317="",E317=""),"必須未入力",IF(OR(NOT(ISNUMBER(A317)),A317&lt;'項目設定'!$C$18,A317&gt;'項目設定'!$C$19,IF(ISNUMBER(A317),MOD(A317,1)&lt;&gt;0,FALSE)),"日付要確認",IF(SUMPRODUCT(--('管理表'!$A$9:$A$308=B317))=0,"案件ID未登録",IF(SUMPRODUCT(--('管理表'!$A$9:$A$308=B317))&gt;1,"案件ID重複","記録済み")))))</x:f>
      </x:c>
    </x:row>
    <x:row r="318" ht="25" customHeight="1">
      <x:c r="A318" s="73"/>
      <x:c r="B318" s="72"/>
      <x:c r="C318" s="72"/>
      <x:c r="D318" s="72"/>
      <x:c r="E318" s="72"/>
      <x:c r="F318" s="72"/>
      <x:c r="G318" s="72"/>
      <x:c r="H318" s="50" t="str">
        <x:f>IF(COUNTA(A318:G318)=0,"",IF(OR(A318="",B318="",C318="",E318=""),"必須未入力",IF(OR(NOT(ISNUMBER(A318)),A318&lt;'項目設定'!$C$18,A318&gt;'項目設定'!$C$19,IF(ISNUMBER(A318),MOD(A318,1)&lt;&gt;0,FALSE)),"日付要確認",IF(SUMPRODUCT(--('管理表'!$A$9:$A$308=B318))=0,"案件ID未登録",IF(SUMPRODUCT(--('管理表'!$A$9:$A$308=B318))&gt;1,"案件ID重複","記録済み")))))</x:f>
      </x:c>
    </x:row>
    <x:row r="319" ht="25" customHeight="1">
      <x:c r="A319" s="73"/>
      <x:c r="B319" s="72"/>
      <x:c r="C319" s="72"/>
      <x:c r="D319" s="72"/>
      <x:c r="E319" s="72"/>
      <x:c r="F319" s="72"/>
      <x:c r="G319" s="72"/>
      <x:c r="H319" s="50" t="str">
        <x:f>IF(COUNTA(A319:G319)=0,"",IF(OR(A319="",B319="",C319="",E319=""),"必須未入力",IF(OR(NOT(ISNUMBER(A319)),A319&lt;'項目設定'!$C$18,A319&gt;'項目設定'!$C$19,IF(ISNUMBER(A319),MOD(A319,1)&lt;&gt;0,FALSE)),"日付要確認",IF(SUMPRODUCT(--('管理表'!$A$9:$A$308=B319))=0,"案件ID未登録",IF(SUMPRODUCT(--('管理表'!$A$9:$A$308=B319))&gt;1,"案件ID重複","記録済み")))))</x:f>
      </x:c>
    </x:row>
    <x:row r="320" ht="25" customHeight="1">
      <x:c r="A320" s="73"/>
      <x:c r="B320" s="72"/>
      <x:c r="C320" s="72"/>
      <x:c r="D320" s="72"/>
      <x:c r="E320" s="72"/>
      <x:c r="F320" s="72"/>
      <x:c r="G320" s="72"/>
      <x:c r="H320" s="50" t="str">
        <x:f>IF(COUNTA(A320:G320)=0,"",IF(OR(A320="",B320="",C320="",E320=""),"必須未入力",IF(OR(NOT(ISNUMBER(A320)),A320&lt;'項目設定'!$C$18,A320&gt;'項目設定'!$C$19,IF(ISNUMBER(A320),MOD(A320,1)&lt;&gt;0,FALSE)),"日付要確認",IF(SUMPRODUCT(--('管理表'!$A$9:$A$308=B320))=0,"案件ID未登録",IF(SUMPRODUCT(--('管理表'!$A$9:$A$308=B320))&gt;1,"案件ID重複","記録済み")))))</x:f>
      </x:c>
    </x:row>
    <x:row r="321" ht="25" customHeight="1">
      <x:c r="A321" s="73"/>
      <x:c r="B321" s="72"/>
      <x:c r="C321" s="72"/>
      <x:c r="D321" s="72"/>
      <x:c r="E321" s="72"/>
      <x:c r="F321" s="72"/>
      <x:c r="G321" s="72"/>
      <x:c r="H321" s="50" t="str">
        <x:f>IF(COUNTA(A321:G321)=0,"",IF(OR(A321="",B321="",C321="",E321=""),"必須未入力",IF(OR(NOT(ISNUMBER(A321)),A321&lt;'項目設定'!$C$18,A321&gt;'項目設定'!$C$19,IF(ISNUMBER(A321),MOD(A321,1)&lt;&gt;0,FALSE)),"日付要確認",IF(SUMPRODUCT(--('管理表'!$A$9:$A$308=B321))=0,"案件ID未登録",IF(SUMPRODUCT(--('管理表'!$A$9:$A$308=B321))&gt;1,"案件ID重複","記録済み")))))</x:f>
      </x:c>
    </x:row>
    <x:row r="322" ht="25" customHeight="1">
      <x:c r="A322" s="73"/>
      <x:c r="B322" s="72"/>
      <x:c r="C322" s="72"/>
      <x:c r="D322" s="72"/>
      <x:c r="E322" s="72"/>
      <x:c r="F322" s="72"/>
      <x:c r="G322" s="72"/>
      <x:c r="H322" s="50" t="str">
        <x:f>IF(COUNTA(A322:G322)=0,"",IF(OR(A322="",B322="",C322="",E322=""),"必須未入力",IF(OR(NOT(ISNUMBER(A322)),A322&lt;'項目設定'!$C$18,A322&gt;'項目設定'!$C$19,IF(ISNUMBER(A322),MOD(A322,1)&lt;&gt;0,FALSE)),"日付要確認",IF(SUMPRODUCT(--('管理表'!$A$9:$A$308=B322))=0,"案件ID未登録",IF(SUMPRODUCT(--('管理表'!$A$9:$A$308=B322))&gt;1,"案件ID重複","記録済み")))))</x:f>
      </x:c>
    </x:row>
    <x:row r="323" ht="25" customHeight="1">
      <x:c r="A323" s="73"/>
      <x:c r="B323" s="72"/>
      <x:c r="C323" s="72"/>
      <x:c r="D323" s="72"/>
      <x:c r="E323" s="72"/>
      <x:c r="F323" s="72"/>
      <x:c r="G323" s="72"/>
      <x:c r="H323" s="50" t="str">
        <x:f>IF(COUNTA(A323:G323)=0,"",IF(OR(A323="",B323="",C323="",E323=""),"必須未入力",IF(OR(NOT(ISNUMBER(A323)),A323&lt;'項目設定'!$C$18,A323&gt;'項目設定'!$C$19,IF(ISNUMBER(A323),MOD(A323,1)&lt;&gt;0,FALSE)),"日付要確認",IF(SUMPRODUCT(--('管理表'!$A$9:$A$308=B323))=0,"案件ID未登録",IF(SUMPRODUCT(--('管理表'!$A$9:$A$308=B323))&gt;1,"案件ID重複","記録済み")))))</x:f>
      </x:c>
    </x:row>
    <x:row r="324" ht="25" customHeight="1">
      <x:c r="A324" s="73"/>
      <x:c r="B324" s="72"/>
      <x:c r="C324" s="72"/>
      <x:c r="D324" s="72"/>
      <x:c r="E324" s="72"/>
      <x:c r="F324" s="72"/>
      <x:c r="G324" s="72"/>
      <x:c r="H324" s="50" t="str">
        <x:f>IF(COUNTA(A324:G324)=0,"",IF(OR(A324="",B324="",C324="",E324=""),"必須未入力",IF(OR(NOT(ISNUMBER(A324)),A324&lt;'項目設定'!$C$18,A324&gt;'項目設定'!$C$19,IF(ISNUMBER(A324),MOD(A324,1)&lt;&gt;0,FALSE)),"日付要確認",IF(SUMPRODUCT(--('管理表'!$A$9:$A$308=B324))=0,"案件ID未登録",IF(SUMPRODUCT(--('管理表'!$A$9:$A$308=B324))&gt;1,"案件ID重複","記録済み")))))</x:f>
      </x:c>
    </x:row>
    <x:row r="325" ht="25" customHeight="1">
      <x:c r="A325" s="73"/>
      <x:c r="B325" s="72"/>
      <x:c r="C325" s="72"/>
      <x:c r="D325" s="72"/>
      <x:c r="E325" s="72"/>
      <x:c r="F325" s="72"/>
      <x:c r="G325" s="72"/>
      <x:c r="H325" s="50" t="str">
        <x:f>IF(COUNTA(A325:G325)=0,"",IF(OR(A325="",B325="",C325="",E325=""),"必須未入力",IF(OR(NOT(ISNUMBER(A325)),A325&lt;'項目設定'!$C$18,A325&gt;'項目設定'!$C$19,IF(ISNUMBER(A325),MOD(A325,1)&lt;&gt;0,FALSE)),"日付要確認",IF(SUMPRODUCT(--('管理表'!$A$9:$A$308=B325))=0,"案件ID未登録",IF(SUMPRODUCT(--('管理表'!$A$9:$A$308=B325))&gt;1,"案件ID重複","記録済み")))))</x:f>
      </x:c>
    </x:row>
    <x:row r="326" ht="25" customHeight="1">
      <x:c r="A326" s="73"/>
      <x:c r="B326" s="72"/>
      <x:c r="C326" s="72"/>
      <x:c r="D326" s="72"/>
      <x:c r="E326" s="72"/>
      <x:c r="F326" s="72"/>
      <x:c r="G326" s="72"/>
      <x:c r="H326" s="50" t="str">
        <x:f>IF(COUNTA(A326:G326)=0,"",IF(OR(A326="",B326="",C326="",E326=""),"必須未入力",IF(OR(NOT(ISNUMBER(A326)),A326&lt;'項目設定'!$C$18,A326&gt;'項目設定'!$C$19,IF(ISNUMBER(A326),MOD(A326,1)&lt;&gt;0,FALSE)),"日付要確認",IF(SUMPRODUCT(--('管理表'!$A$9:$A$308=B326))=0,"案件ID未登録",IF(SUMPRODUCT(--('管理表'!$A$9:$A$308=B326))&gt;1,"案件ID重複","記録済み")))))</x:f>
      </x:c>
    </x:row>
    <x:row r="327" ht="25" customHeight="1">
      <x:c r="A327" s="73"/>
      <x:c r="B327" s="72"/>
      <x:c r="C327" s="72"/>
      <x:c r="D327" s="72"/>
      <x:c r="E327" s="72"/>
      <x:c r="F327" s="72"/>
      <x:c r="G327" s="72"/>
      <x:c r="H327" s="50" t="str">
        <x:f>IF(COUNTA(A327:G327)=0,"",IF(OR(A327="",B327="",C327="",E327=""),"必須未入力",IF(OR(NOT(ISNUMBER(A327)),A327&lt;'項目設定'!$C$18,A327&gt;'項目設定'!$C$19,IF(ISNUMBER(A327),MOD(A327,1)&lt;&gt;0,FALSE)),"日付要確認",IF(SUMPRODUCT(--('管理表'!$A$9:$A$308=B327))=0,"案件ID未登録",IF(SUMPRODUCT(--('管理表'!$A$9:$A$308=B327))&gt;1,"案件ID重複","記録済み")))))</x:f>
      </x:c>
    </x:row>
    <x:row r="328" ht="25" customHeight="1">
      <x:c r="A328" s="73"/>
      <x:c r="B328" s="72"/>
      <x:c r="C328" s="72"/>
      <x:c r="D328" s="72"/>
      <x:c r="E328" s="72"/>
      <x:c r="F328" s="72"/>
      <x:c r="G328" s="72"/>
      <x:c r="H328" s="50" t="str">
        <x:f>IF(COUNTA(A328:G328)=0,"",IF(OR(A328="",B328="",C328="",E328=""),"必須未入力",IF(OR(NOT(ISNUMBER(A328)),A328&lt;'項目設定'!$C$18,A328&gt;'項目設定'!$C$19,IF(ISNUMBER(A328),MOD(A328,1)&lt;&gt;0,FALSE)),"日付要確認",IF(SUMPRODUCT(--('管理表'!$A$9:$A$308=B328))=0,"案件ID未登録",IF(SUMPRODUCT(--('管理表'!$A$9:$A$308=B328))&gt;1,"案件ID重複","記録済み")))))</x:f>
      </x:c>
    </x:row>
    <x:row r="329" ht="25" customHeight="1">
      <x:c r="A329" s="73"/>
      <x:c r="B329" s="72"/>
      <x:c r="C329" s="72"/>
      <x:c r="D329" s="72"/>
      <x:c r="E329" s="72"/>
      <x:c r="F329" s="72"/>
      <x:c r="G329" s="72"/>
      <x:c r="H329" s="50" t="str">
        <x:f>IF(COUNTA(A329:G329)=0,"",IF(OR(A329="",B329="",C329="",E329=""),"必須未入力",IF(OR(NOT(ISNUMBER(A329)),A329&lt;'項目設定'!$C$18,A329&gt;'項目設定'!$C$19,IF(ISNUMBER(A329),MOD(A329,1)&lt;&gt;0,FALSE)),"日付要確認",IF(SUMPRODUCT(--('管理表'!$A$9:$A$308=B329))=0,"案件ID未登録",IF(SUMPRODUCT(--('管理表'!$A$9:$A$308=B329))&gt;1,"案件ID重複","記録済み")))))</x:f>
      </x:c>
    </x:row>
    <x:row r="330" ht="25" customHeight="1">
      <x:c r="A330" s="73"/>
      <x:c r="B330" s="72"/>
      <x:c r="C330" s="72"/>
      <x:c r="D330" s="72"/>
      <x:c r="E330" s="72"/>
      <x:c r="F330" s="72"/>
      <x:c r="G330" s="72"/>
      <x:c r="H330" s="50" t="str">
        <x:f>IF(COUNTA(A330:G330)=0,"",IF(OR(A330="",B330="",C330="",E330=""),"必須未入力",IF(OR(NOT(ISNUMBER(A330)),A330&lt;'項目設定'!$C$18,A330&gt;'項目設定'!$C$19,IF(ISNUMBER(A330),MOD(A330,1)&lt;&gt;0,FALSE)),"日付要確認",IF(SUMPRODUCT(--('管理表'!$A$9:$A$308=B330))=0,"案件ID未登録",IF(SUMPRODUCT(--('管理表'!$A$9:$A$308=B330))&gt;1,"案件ID重複","記録済み")))))</x:f>
      </x:c>
    </x:row>
    <x:row r="331" ht="25" customHeight="1">
      <x:c r="A331" s="73"/>
      <x:c r="B331" s="72"/>
      <x:c r="C331" s="72"/>
      <x:c r="D331" s="72"/>
      <x:c r="E331" s="72"/>
      <x:c r="F331" s="72"/>
      <x:c r="G331" s="72"/>
      <x:c r="H331" s="50" t="str">
        <x:f>IF(COUNTA(A331:G331)=0,"",IF(OR(A331="",B331="",C331="",E331=""),"必須未入力",IF(OR(NOT(ISNUMBER(A331)),A331&lt;'項目設定'!$C$18,A331&gt;'項目設定'!$C$19,IF(ISNUMBER(A331),MOD(A331,1)&lt;&gt;0,FALSE)),"日付要確認",IF(SUMPRODUCT(--('管理表'!$A$9:$A$308=B331))=0,"案件ID未登録",IF(SUMPRODUCT(--('管理表'!$A$9:$A$308=B331))&gt;1,"案件ID重複","記録済み")))))</x:f>
      </x:c>
    </x:row>
    <x:row r="332" ht="25" customHeight="1">
      <x:c r="A332" s="73"/>
      <x:c r="B332" s="72"/>
      <x:c r="C332" s="72"/>
      <x:c r="D332" s="72"/>
      <x:c r="E332" s="72"/>
      <x:c r="F332" s="72"/>
      <x:c r="G332" s="72"/>
      <x:c r="H332" s="50" t="str">
        <x:f>IF(COUNTA(A332:G332)=0,"",IF(OR(A332="",B332="",C332="",E332=""),"必須未入力",IF(OR(NOT(ISNUMBER(A332)),A332&lt;'項目設定'!$C$18,A332&gt;'項目設定'!$C$19,IF(ISNUMBER(A332),MOD(A332,1)&lt;&gt;0,FALSE)),"日付要確認",IF(SUMPRODUCT(--('管理表'!$A$9:$A$308=B332))=0,"案件ID未登録",IF(SUMPRODUCT(--('管理表'!$A$9:$A$308=B332))&gt;1,"案件ID重複","記録済み")))))</x:f>
      </x:c>
    </x:row>
    <x:row r="333" ht="25" customHeight="1">
      <x:c r="A333" s="73"/>
      <x:c r="B333" s="72"/>
      <x:c r="C333" s="72"/>
      <x:c r="D333" s="72"/>
      <x:c r="E333" s="72"/>
      <x:c r="F333" s="72"/>
      <x:c r="G333" s="72"/>
      <x:c r="H333" s="50" t="str">
        <x:f>IF(COUNTA(A333:G333)=0,"",IF(OR(A333="",B333="",C333="",E333=""),"必須未入力",IF(OR(NOT(ISNUMBER(A333)),A333&lt;'項目設定'!$C$18,A333&gt;'項目設定'!$C$19,IF(ISNUMBER(A333),MOD(A333,1)&lt;&gt;0,FALSE)),"日付要確認",IF(SUMPRODUCT(--('管理表'!$A$9:$A$308=B333))=0,"案件ID未登録",IF(SUMPRODUCT(--('管理表'!$A$9:$A$308=B333))&gt;1,"案件ID重複","記録済み")))))</x:f>
      </x:c>
    </x:row>
    <x:row r="334" ht="25" customHeight="1">
      <x:c r="A334" s="73"/>
      <x:c r="B334" s="72"/>
      <x:c r="C334" s="72"/>
      <x:c r="D334" s="72"/>
      <x:c r="E334" s="72"/>
      <x:c r="F334" s="72"/>
      <x:c r="G334" s="72"/>
      <x:c r="H334" s="50" t="str">
        <x:f>IF(COUNTA(A334:G334)=0,"",IF(OR(A334="",B334="",C334="",E334=""),"必須未入力",IF(OR(NOT(ISNUMBER(A334)),A334&lt;'項目設定'!$C$18,A334&gt;'項目設定'!$C$19,IF(ISNUMBER(A334),MOD(A334,1)&lt;&gt;0,FALSE)),"日付要確認",IF(SUMPRODUCT(--('管理表'!$A$9:$A$308=B334))=0,"案件ID未登録",IF(SUMPRODUCT(--('管理表'!$A$9:$A$308=B334))&gt;1,"案件ID重複","記録済み")))))</x:f>
      </x:c>
    </x:row>
    <x:row r="335" ht="25" customHeight="1">
      <x:c r="A335" s="73"/>
      <x:c r="B335" s="72"/>
      <x:c r="C335" s="72"/>
      <x:c r="D335" s="72"/>
      <x:c r="E335" s="72"/>
      <x:c r="F335" s="72"/>
      <x:c r="G335" s="72"/>
      <x:c r="H335" s="50" t="str">
        <x:f>IF(COUNTA(A335:G335)=0,"",IF(OR(A335="",B335="",C335="",E335=""),"必須未入力",IF(OR(NOT(ISNUMBER(A335)),A335&lt;'項目設定'!$C$18,A335&gt;'項目設定'!$C$19,IF(ISNUMBER(A335),MOD(A335,1)&lt;&gt;0,FALSE)),"日付要確認",IF(SUMPRODUCT(--('管理表'!$A$9:$A$308=B335))=0,"案件ID未登録",IF(SUMPRODUCT(--('管理表'!$A$9:$A$308=B335))&gt;1,"案件ID重複","記録済み")))))</x:f>
      </x:c>
    </x:row>
    <x:row r="336" ht="25" customHeight="1">
      <x:c r="A336" s="73"/>
      <x:c r="B336" s="72"/>
      <x:c r="C336" s="72"/>
      <x:c r="D336" s="72"/>
      <x:c r="E336" s="72"/>
      <x:c r="F336" s="72"/>
      <x:c r="G336" s="72"/>
      <x:c r="H336" s="50" t="str">
        <x:f>IF(COUNTA(A336:G336)=0,"",IF(OR(A336="",B336="",C336="",E336=""),"必須未入力",IF(OR(NOT(ISNUMBER(A336)),A336&lt;'項目設定'!$C$18,A336&gt;'項目設定'!$C$19,IF(ISNUMBER(A336),MOD(A336,1)&lt;&gt;0,FALSE)),"日付要確認",IF(SUMPRODUCT(--('管理表'!$A$9:$A$308=B336))=0,"案件ID未登録",IF(SUMPRODUCT(--('管理表'!$A$9:$A$308=B336))&gt;1,"案件ID重複","記録済み")))))</x:f>
      </x:c>
    </x:row>
    <x:row r="337" ht="25" customHeight="1">
      <x:c r="A337" s="73"/>
      <x:c r="B337" s="72"/>
      <x:c r="C337" s="72"/>
      <x:c r="D337" s="72"/>
      <x:c r="E337" s="72"/>
      <x:c r="F337" s="72"/>
      <x:c r="G337" s="72"/>
      <x:c r="H337" s="50" t="str">
        <x:f>IF(COUNTA(A337:G337)=0,"",IF(OR(A337="",B337="",C337="",E337=""),"必須未入力",IF(OR(NOT(ISNUMBER(A337)),A337&lt;'項目設定'!$C$18,A337&gt;'項目設定'!$C$19,IF(ISNUMBER(A337),MOD(A337,1)&lt;&gt;0,FALSE)),"日付要確認",IF(SUMPRODUCT(--('管理表'!$A$9:$A$308=B337))=0,"案件ID未登録",IF(SUMPRODUCT(--('管理表'!$A$9:$A$308=B337))&gt;1,"案件ID重複","記録済み")))))</x:f>
      </x:c>
    </x:row>
    <x:row r="338" ht="25" customHeight="1">
      <x:c r="A338" s="73"/>
      <x:c r="B338" s="72"/>
      <x:c r="C338" s="72"/>
      <x:c r="D338" s="72"/>
      <x:c r="E338" s="72"/>
      <x:c r="F338" s="72"/>
      <x:c r="G338" s="72"/>
      <x:c r="H338" s="50" t="str">
        <x:f>IF(COUNTA(A338:G338)=0,"",IF(OR(A338="",B338="",C338="",E338=""),"必須未入力",IF(OR(NOT(ISNUMBER(A338)),A338&lt;'項目設定'!$C$18,A338&gt;'項目設定'!$C$19,IF(ISNUMBER(A338),MOD(A338,1)&lt;&gt;0,FALSE)),"日付要確認",IF(SUMPRODUCT(--('管理表'!$A$9:$A$308=B338))=0,"案件ID未登録",IF(SUMPRODUCT(--('管理表'!$A$9:$A$308=B338))&gt;1,"案件ID重複","記録済み")))))</x:f>
      </x:c>
    </x:row>
    <x:row r="339" ht="25" customHeight="1">
      <x:c r="A339" s="73"/>
      <x:c r="B339" s="72"/>
      <x:c r="C339" s="72"/>
      <x:c r="D339" s="72"/>
      <x:c r="E339" s="72"/>
      <x:c r="F339" s="72"/>
      <x:c r="G339" s="72"/>
      <x:c r="H339" s="50" t="str">
        <x:f>IF(COUNTA(A339:G339)=0,"",IF(OR(A339="",B339="",C339="",E339=""),"必須未入力",IF(OR(NOT(ISNUMBER(A339)),A339&lt;'項目設定'!$C$18,A339&gt;'項目設定'!$C$19,IF(ISNUMBER(A339),MOD(A339,1)&lt;&gt;0,FALSE)),"日付要確認",IF(SUMPRODUCT(--('管理表'!$A$9:$A$308=B339))=0,"案件ID未登録",IF(SUMPRODUCT(--('管理表'!$A$9:$A$308=B339))&gt;1,"案件ID重複","記録済み")))))</x:f>
      </x:c>
    </x:row>
    <x:row r="340" ht="25" customHeight="1">
      <x:c r="A340" s="73"/>
      <x:c r="B340" s="72"/>
      <x:c r="C340" s="72"/>
      <x:c r="D340" s="72"/>
      <x:c r="E340" s="72"/>
      <x:c r="F340" s="72"/>
      <x:c r="G340" s="72"/>
      <x:c r="H340" s="50" t="str">
        <x:f>IF(COUNTA(A340:G340)=0,"",IF(OR(A340="",B340="",C340="",E340=""),"必須未入力",IF(OR(NOT(ISNUMBER(A340)),A340&lt;'項目設定'!$C$18,A340&gt;'項目設定'!$C$19,IF(ISNUMBER(A340),MOD(A340,1)&lt;&gt;0,FALSE)),"日付要確認",IF(SUMPRODUCT(--('管理表'!$A$9:$A$308=B340))=0,"案件ID未登録",IF(SUMPRODUCT(--('管理表'!$A$9:$A$308=B340))&gt;1,"案件ID重複","記録済み")))))</x:f>
      </x:c>
    </x:row>
    <x:row r="341" ht="25" customHeight="1">
      <x:c r="A341" s="73"/>
      <x:c r="B341" s="72"/>
      <x:c r="C341" s="72"/>
      <x:c r="D341" s="72"/>
      <x:c r="E341" s="72"/>
      <x:c r="F341" s="72"/>
      <x:c r="G341" s="72"/>
      <x:c r="H341" s="50" t="str">
        <x:f>IF(COUNTA(A341:G341)=0,"",IF(OR(A341="",B341="",C341="",E341=""),"必須未入力",IF(OR(NOT(ISNUMBER(A341)),A341&lt;'項目設定'!$C$18,A341&gt;'項目設定'!$C$19,IF(ISNUMBER(A341),MOD(A341,1)&lt;&gt;0,FALSE)),"日付要確認",IF(SUMPRODUCT(--('管理表'!$A$9:$A$308=B341))=0,"案件ID未登録",IF(SUMPRODUCT(--('管理表'!$A$9:$A$308=B341))&gt;1,"案件ID重複","記録済み")))))</x:f>
      </x:c>
    </x:row>
    <x:row r="342" ht="25" customHeight="1">
      <x:c r="A342" s="73"/>
      <x:c r="B342" s="72"/>
      <x:c r="C342" s="72"/>
      <x:c r="D342" s="72"/>
      <x:c r="E342" s="72"/>
      <x:c r="F342" s="72"/>
      <x:c r="G342" s="72"/>
      <x:c r="H342" s="50" t="str">
        <x:f>IF(COUNTA(A342:G342)=0,"",IF(OR(A342="",B342="",C342="",E342=""),"必須未入力",IF(OR(NOT(ISNUMBER(A342)),A342&lt;'項目設定'!$C$18,A342&gt;'項目設定'!$C$19,IF(ISNUMBER(A342),MOD(A342,1)&lt;&gt;0,FALSE)),"日付要確認",IF(SUMPRODUCT(--('管理表'!$A$9:$A$308=B342))=0,"案件ID未登録",IF(SUMPRODUCT(--('管理表'!$A$9:$A$308=B342))&gt;1,"案件ID重複","記録済み")))))</x:f>
      </x:c>
    </x:row>
    <x:row r="343" ht="25" customHeight="1">
      <x:c r="A343" s="73"/>
      <x:c r="B343" s="72"/>
      <x:c r="C343" s="72"/>
      <x:c r="D343" s="72"/>
      <x:c r="E343" s="72"/>
      <x:c r="F343" s="72"/>
      <x:c r="G343" s="72"/>
      <x:c r="H343" s="50" t="str">
        <x:f>IF(COUNTA(A343:G343)=0,"",IF(OR(A343="",B343="",C343="",E343=""),"必須未入力",IF(OR(NOT(ISNUMBER(A343)),A343&lt;'項目設定'!$C$18,A343&gt;'項目設定'!$C$19,IF(ISNUMBER(A343),MOD(A343,1)&lt;&gt;0,FALSE)),"日付要確認",IF(SUMPRODUCT(--('管理表'!$A$9:$A$308=B343))=0,"案件ID未登録",IF(SUMPRODUCT(--('管理表'!$A$9:$A$308=B343))&gt;1,"案件ID重複","記録済み")))))</x:f>
      </x:c>
    </x:row>
    <x:row r="344" ht="25" customHeight="1">
      <x:c r="A344" s="73"/>
      <x:c r="B344" s="72"/>
      <x:c r="C344" s="72"/>
      <x:c r="D344" s="72"/>
      <x:c r="E344" s="72"/>
      <x:c r="F344" s="72"/>
      <x:c r="G344" s="72"/>
      <x:c r="H344" s="50" t="str">
        <x:f>IF(COUNTA(A344:G344)=0,"",IF(OR(A344="",B344="",C344="",E344=""),"必須未入力",IF(OR(NOT(ISNUMBER(A344)),A344&lt;'項目設定'!$C$18,A344&gt;'項目設定'!$C$19,IF(ISNUMBER(A344),MOD(A344,1)&lt;&gt;0,FALSE)),"日付要確認",IF(SUMPRODUCT(--('管理表'!$A$9:$A$308=B344))=0,"案件ID未登録",IF(SUMPRODUCT(--('管理表'!$A$9:$A$308=B344))&gt;1,"案件ID重複","記録済み")))))</x:f>
      </x:c>
    </x:row>
    <x:row r="345" ht="25" customHeight="1">
      <x:c r="A345" s="73"/>
      <x:c r="B345" s="72"/>
      <x:c r="C345" s="72"/>
      <x:c r="D345" s="72"/>
      <x:c r="E345" s="72"/>
      <x:c r="F345" s="72"/>
      <x:c r="G345" s="72"/>
      <x:c r="H345" s="50" t="str">
        <x:f>IF(COUNTA(A345:G345)=0,"",IF(OR(A345="",B345="",C345="",E345=""),"必須未入力",IF(OR(NOT(ISNUMBER(A345)),A345&lt;'項目設定'!$C$18,A345&gt;'項目設定'!$C$19,IF(ISNUMBER(A345),MOD(A345,1)&lt;&gt;0,FALSE)),"日付要確認",IF(SUMPRODUCT(--('管理表'!$A$9:$A$308=B345))=0,"案件ID未登録",IF(SUMPRODUCT(--('管理表'!$A$9:$A$308=B345))&gt;1,"案件ID重複","記録済み")))))</x:f>
      </x:c>
    </x:row>
    <x:row r="346" ht="25" customHeight="1">
      <x:c r="A346" s="73"/>
      <x:c r="B346" s="72"/>
      <x:c r="C346" s="72"/>
      <x:c r="D346" s="72"/>
      <x:c r="E346" s="72"/>
      <x:c r="F346" s="72"/>
      <x:c r="G346" s="72"/>
      <x:c r="H346" s="50" t="str">
        <x:f>IF(COUNTA(A346:G346)=0,"",IF(OR(A346="",B346="",C346="",E346=""),"必須未入力",IF(OR(NOT(ISNUMBER(A346)),A346&lt;'項目設定'!$C$18,A346&gt;'項目設定'!$C$19,IF(ISNUMBER(A346),MOD(A346,1)&lt;&gt;0,FALSE)),"日付要確認",IF(SUMPRODUCT(--('管理表'!$A$9:$A$308=B346))=0,"案件ID未登録",IF(SUMPRODUCT(--('管理表'!$A$9:$A$308=B346))&gt;1,"案件ID重複","記録済み")))))</x:f>
      </x:c>
    </x:row>
    <x:row r="347" ht="25" customHeight="1">
      <x:c r="A347" s="73"/>
      <x:c r="B347" s="72"/>
      <x:c r="C347" s="72"/>
      <x:c r="D347" s="72"/>
      <x:c r="E347" s="72"/>
      <x:c r="F347" s="72"/>
      <x:c r="G347" s="72"/>
      <x:c r="H347" s="50" t="str">
        <x:f>IF(COUNTA(A347:G347)=0,"",IF(OR(A347="",B347="",C347="",E347=""),"必須未入力",IF(OR(NOT(ISNUMBER(A347)),A347&lt;'項目設定'!$C$18,A347&gt;'項目設定'!$C$19,IF(ISNUMBER(A347),MOD(A347,1)&lt;&gt;0,FALSE)),"日付要確認",IF(SUMPRODUCT(--('管理表'!$A$9:$A$308=B347))=0,"案件ID未登録",IF(SUMPRODUCT(--('管理表'!$A$9:$A$308=B347))&gt;1,"案件ID重複","記録済み")))))</x:f>
      </x:c>
    </x:row>
    <x:row r="348" ht="25" customHeight="1">
      <x:c r="A348" s="73"/>
      <x:c r="B348" s="72"/>
      <x:c r="C348" s="72"/>
      <x:c r="D348" s="72"/>
      <x:c r="E348" s="72"/>
      <x:c r="F348" s="72"/>
      <x:c r="G348" s="72"/>
      <x:c r="H348" s="50" t="str">
        <x:f>IF(COUNTA(A348:G348)=0,"",IF(OR(A348="",B348="",C348="",E348=""),"必須未入力",IF(OR(NOT(ISNUMBER(A348)),A348&lt;'項目設定'!$C$18,A348&gt;'項目設定'!$C$19,IF(ISNUMBER(A348),MOD(A348,1)&lt;&gt;0,FALSE)),"日付要確認",IF(SUMPRODUCT(--('管理表'!$A$9:$A$308=B348))=0,"案件ID未登録",IF(SUMPRODUCT(--('管理表'!$A$9:$A$308=B348))&gt;1,"案件ID重複","記録済み")))))</x:f>
      </x:c>
    </x:row>
    <x:row r="349" ht="25" customHeight="1">
      <x:c r="A349" s="73"/>
      <x:c r="B349" s="72"/>
      <x:c r="C349" s="72"/>
      <x:c r="D349" s="72"/>
      <x:c r="E349" s="72"/>
      <x:c r="F349" s="72"/>
      <x:c r="G349" s="72"/>
      <x:c r="H349" s="50" t="str">
        <x:f>IF(COUNTA(A349:G349)=0,"",IF(OR(A349="",B349="",C349="",E349=""),"必須未入力",IF(OR(NOT(ISNUMBER(A349)),A349&lt;'項目設定'!$C$18,A349&gt;'項目設定'!$C$19,IF(ISNUMBER(A349),MOD(A349,1)&lt;&gt;0,FALSE)),"日付要確認",IF(SUMPRODUCT(--('管理表'!$A$9:$A$308=B349))=0,"案件ID未登録",IF(SUMPRODUCT(--('管理表'!$A$9:$A$308=B349))&gt;1,"案件ID重複","記録済み")))))</x:f>
      </x:c>
    </x:row>
    <x:row r="350" ht="25" customHeight="1">
      <x:c r="A350" s="73"/>
      <x:c r="B350" s="72"/>
      <x:c r="C350" s="72"/>
      <x:c r="D350" s="72"/>
      <x:c r="E350" s="72"/>
      <x:c r="F350" s="72"/>
      <x:c r="G350" s="72"/>
      <x:c r="H350" s="50" t="str">
        <x:f>IF(COUNTA(A350:G350)=0,"",IF(OR(A350="",B350="",C350="",E350=""),"必須未入力",IF(OR(NOT(ISNUMBER(A350)),A350&lt;'項目設定'!$C$18,A350&gt;'項目設定'!$C$19,IF(ISNUMBER(A350),MOD(A350,1)&lt;&gt;0,FALSE)),"日付要確認",IF(SUMPRODUCT(--('管理表'!$A$9:$A$308=B350))=0,"案件ID未登録",IF(SUMPRODUCT(--('管理表'!$A$9:$A$308=B350))&gt;1,"案件ID重複","記録済み")))))</x:f>
      </x:c>
    </x:row>
    <x:row r="351" ht="25" customHeight="1">
      <x:c r="A351" s="73"/>
      <x:c r="B351" s="72"/>
      <x:c r="C351" s="72"/>
      <x:c r="D351" s="72"/>
      <x:c r="E351" s="72"/>
      <x:c r="F351" s="72"/>
      <x:c r="G351" s="72"/>
      <x:c r="H351" s="50" t="str">
        <x:f>IF(COUNTA(A351:G351)=0,"",IF(OR(A351="",B351="",C351="",E351=""),"必須未入力",IF(OR(NOT(ISNUMBER(A351)),A351&lt;'項目設定'!$C$18,A351&gt;'項目設定'!$C$19,IF(ISNUMBER(A351),MOD(A351,1)&lt;&gt;0,FALSE)),"日付要確認",IF(SUMPRODUCT(--('管理表'!$A$9:$A$308=B351))=0,"案件ID未登録",IF(SUMPRODUCT(--('管理表'!$A$9:$A$308=B351))&gt;1,"案件ID重複","記録済み")))))</x:f>
      </x:c>
    </x:row>
    <x:row r="352" ht="25" customHeight="1">
      <x:c r="A352" s="73"/>
      <x:c r="B352" s="72"/>
      <x:c r="C352" s="72"/>
      <x:c r="D352" s="72"/>
      <x:c r="E352" s="72"/>
      <x:c r="F352" s="72"/>
      <x:c r="G352" s="72"/>
      <x:c r="H352" s="50" t="str">
        <x:f>IF(COUNTA(A352:G352)=0,"",IF(OR(A352="",B352="",C352="",E352=""),"必須未入力",IF(OR(NOT(ISNUMBER(A352)),A352&lt;'項目設定'!$C$18,A352&gt;'項目設定'!$C$19,IF(ISNUMBER(A352),MOD(A352,1)&lt;&gt;0,FALSE)),"日付要確認",IF(SUMPRODUCT(--('管理表'!$A$9:$A$308=B352))=0,"案件ID未登録",IF(SUMPRODUCT(--('管理表'!$A$9:$A$308=B352))&gt;1,"案件ID重複","記録済み")))))</x:f>
      </x:c>
    </x:row>
    <x:row r="353" ht="25" customHeight="1">
      <x:c r="A353" s="73"/>
      <x:c r="B353" s="72"/>
      <x:c r="C353" s="72"/>
      <x:c r="D353" s="72"/>
      <x:c r="E353" s="72"/>
      <x:c r="F353" s="72"/>
      <x:c r="G353" s="72"/>
      <x:c r="H353" s="50" t="str">
        <x:f>IF(COUNTA(A353:G353)=0,"",IF(OR(A353="",B353="",C353="",E353=""),"必須未入力",IF(OR(NOT(ISNUMBER(A353)),A353&lt;'項目設定'!$C$18,A353&gt;'項目設定'!$C$19,IF(ISNUMBER(A353),MOD(A353,1)&lt;&gt;0,FALSE)),"日付要確認",IF(SUMPRODUCT(--('管理表'!$A$9:$A$308=B353))=0,"案件ID未登録",IF(SUMPRODUCT(--('管理表'!$A$9:$A$308=B353))&gt;1,"案件ID重複","記録済み")))))</x:f>
      </x:c>
    </x:row>
    <x:row r="354" ht="25" customHeight="1">
      <x:c r="A354" s="73"/>
      <x:c r="B354" s="72"/>
      <x:c r="C354" s="72"/>
      <x:c r="D354" s="72"/>
      <x:c r="E354" s="72"/>
      <x:c r="F354" s="72"/>
      <x:c r="G354" s="72"/>
      <x:c r="H354" s="50" t="str">
        <x:f>IF(COUNTA(A354:G354)=0,"",IF(OR(A354="",B354="",C354="",E354=""),"必須未入力",IF(OR(NOT(ISNUMBER(A354)),A354&lt;'項目設定'!$C$18,A354&gt;'項目設定'!$C$19,IF(ISNUMBER(A354),MOD(A354,1)&lt;&gt;0,FALSE)),"日付要確認",IF(SUMPRODUCT(--('管理表'!$A$9:$A$308=B354))=0,"案件ID未登録",IF(SUMPRODUCT(--('管理表'!$A$9:$A$308=B354))&gt;1,"案件ID重複","記録済み")))))</x:f>
      </x:c>
    </x:row>
    <x:row r="355" ht="25" customHeight="1">
      <x:c r="A355" s="73"/>
      <x:c r="B355" s="72"/>
      <x:c r="C355" s="72"/>
      <x:c r="D355" s="72"/>
      <x:c r="E355" s="72"/>
      <x:c r="F355" s="72"/>
      <x:c r="G355" s="72"/>
      <x:c r="H355" s="50" t="str">
        <x:f>IF(COUNTA(A355:G355)=0,"",IF(OR(A355="",B355="",C355="",E355=""),"必須未入力",IF(OR(NOT(ISNUMBER(A355)),A355&lt;'項目設定'!$C$18,A355&gt;'項目設定'!$C$19,IF(ISNUMBER(A355),MOD(A355,1)&lt;&gt;0,FALSE)),"日付要確認",IF(SUMPRODUCT(--('管理表'!$A$9:$A$308=B355))=0,"案件ID未登録",IF(SUMPRODUCT(--('管理表'!$A$9:$A$308=B355))&gt;1,"案件ID重複","記録済み")))))</x:f>
      </x:c>
    </x:row>
    <x:row r="356" ht="25" customHeight="1">
      <x:c r="A356" s="73"/>
      <x:c r="B356" s="72"/>
      <x:c r="C356" s="72"/>
      <x:c r="D356" s="72"/>
      <x:c r="E356" s="72"/>
      <x:c r="F356" s="72"/>
      <x:c r="G356" s="72"/>
      <x:c r="H356" s="50" t="str">
        <x:f>IF(COUNTA(A356:G356)=0,"",IF(OR(A356="",B356="",C356="",E356=""),"必須未入力",IF(OR(NOT(ISNUMBER(A356)),A356&lt;'項目設定'!$C$18,A356&gt;'項目設定'!$C$19,IF(ISNUMBER(A356),MOD(A356,1)&lt;&gt;0,FALSE)),"日付要確認",IF(SUMPRODUCT(--('管理表'!$A$9:$A$308=B356))=0,"案件ID未登録",IF(SUMPRODUCT(--('管理表'!$A$9:$A$308=B356))&gt;1,"案件ID重複","記録済み")))))</x:f>
      </x:c>
    </x:row>
    <x:row r="357" ht="25" customHeight="1">
      <x:c r="A357" s="73"/>
      <x:c r="B357" s="72"/>
      <x:c r="C357" s="72"/>
      <x:c r="D357" s="72"/>
      <x:c r="E357" s="72"/>
      <x:c r="F357" s="72"/>
      <x:c r="G357" s="72"/>
      <x:c r="H357" s="50" t="str">
        <x:f>IF(COUNTA(A357:G357)=0,"",IF(OR(A357="",B357="",C357="",E357=""),"必須未入力",IF(OR(NOT(ISNUMBER(A357)),A357&lt;'項目設定'!$C$18,A357&gt;'項目設定'!$C$19,IF(ISNUMBER(A357),MOD(A357,1)&lt;&gt;0,FALSE)),"日付要確認",IF(SUMPRODUCT(--('管理表'!$A$9:$A$308=B357))=0,"案件ID未登録",IF(SUMPRODUCT(--('管理表'!$A$9:$A$308=B357))&gt;1,"案件ID重複","記録済み")))))</x:f>
      </x:c>
    </x:row>
    <x:row r="358" ht="25" customHeight="1">
      <x:c r="A358" s="73"/>
      <x:c r="B358" s="72"/>
      <x:c r="C358" s="72"/>
      <x:c r="D358" s="72"/>
      <x:c r="E358" s="72"/>
      <x:c r="F358" s="72"/>
      <x:c r="G358" s="72"/>
      <x:c r="H358" s="50" t="str">
        <x:f>IF(COUNTA(A358:G358)=0,"",IF(OR(A358="",B358="",C358="",E358=""),"必須未入力",IF(OR(NOT(ISNUMBER(A358)),A358&lt;'項目設定'!$C$18,A358&gt;'項目設定'!$C$19,IF(ISNUMBER(A358),MOD(A358,1)&lt;&gt;0,FALSE)),"日付要確認",IF(SUMPRODUCT(--('管理表'!$A$9:$A$308=B358))=0,"案件ID未登録",IF(SUMPRODUCT(--('管理表'!$A$9:$A$308=B358))&gt;1,"案件ID重複","記録済み")))))</x:f>
      </x:c>
    </x:row>
    <x:row r="359" ht="25" customHeight="1">
      <x:c r="A359" s="73"/>
      <x:c r="B359" s="72"/>
      <x:c r="C359" s="72"/>
      <x:c r="D359" s="72"/>
      <x:c r="E359" s="72"/>
      <x:c r="F359" s="72"/>
      <x:c r="G359" s="72"/>
      <x:c r="H359" s="50" t="str">
        <x:f>IF(COUNTA(A359:G359)=0,"",IF(OR(A359="",B359="",C359="",E359=""),"必須未入力",IF(OR(NOT(ISNUMBER(A359)),A359&lt;'項目設定'!$C$18,A359&gt;'項目設定'!$C$19,IF(ISNUMBER(A359),MOD(A359,1)&lt;&gt;0,FALSE)),"日付要確認",IF(SUMPRODUCT(--('管理表'!$A$9:$A$308=B359))=0,"案件ID未登録",IF(SUMPRODUCT(--('管理表'!$A$9:$A$308=B359))&gt;1,"案件ID重複","記録済み")))))</x:f>
      </x:c>
    </x:row>
    <x:row r="360" ht="25" customHeight="1">
      <x:c r="A360" s="73"/>
      <x:c r="B360" s="72"/>
      <x:c r="C360" s="72"/>
      <x:c r="D360" s="72"/>
      <x:c r="E360" s="72"/>
      <x:c r="F360" s="72"/>
      <x:c r="G360" s="72"/>
      <x:c r="H360" s="50" t="str">
        <x:f>IF(COUNTA(A360:G360)=0,"",IF(OR(A360="",B360="",C360="",E360=""),"必須未入力",IF(OR(NOT(ISNUMBER(A360)),A360&lt;'項目設定'!$C$18,A360&gt;'項目設定'!$C$19,IF(ISNUMBER(A360),MOD(A360,1)&lt;&gt;0,FALSE)),"日付要確認",IF(SUMPRODUCT(--('管理表'!$A$9:$A$308=B360))=0,"案件ID未登録",IF(SUMPRODUCT(--('管理表'!$A$9:$A$308=B360))&gt;1,"案件ID重複","記録済み")))))</x:f>
      </x:c>
    </x:row>
    <x:row r="361" ht="25" customHeight="1">
      <x:c r="A361" s="73"/>
      <x:c r="B361" s="72"/>
      <x:c r="C361" s="72"/>
      <x:c r="D361" s="72"/>
      <x:c r="E361" s="72"/>
      <x:c r="F361" s="72"/>
      <x:c r="G361" s="72"/>
      <x:c r="H361" s="50" t="str">
        <x:f>IF(COUNTA(A361:G361)=0,"",IF(OR(A361="",B361="",C361="",E361=""),"必須未入力",IF(OR(NOT(ISNUMBER(A361)),A361&lt;'項目設定'!$C$18,A361&gt;'項目設定'!$C$19,IF(ISNUMBER(A361),MOD(A361,1)&lt;&gt;0,FALSE)),"日付要確認",IF(SUMPRODUCT(--('管理表'!$A$9:$A$308=B361))=0,"案件ID未登録",IF(SUMPRODUCT(--('管理表'!$A$9:$A$308=B361))&gt;1,"案件ID重複","記録済み")))))</x:f>
      </x:c>
    </x:row>
    <x:row r="362" ht="25" customHeight="1">
      <x:c r="A362" s="73"/>
      <x:c r="B362" s="72"/>
      <x:c r="C362" s="72"/>
      <x:c r="D362" s="72"/>
      <x:c r="E362" s="72"/>
      <x:c r="F362" s="72"/>
      <x:c r="G362" s="72"/>
      <x:c r="H362" s="50" t="str">
        <x:f>IF(COUNTA(A362:G362)=0,"",IF(OR(A362="",B362="",C362="",E362=""),"必須未入力",IF(OR(NOT(ISNUMBER(A362)),A362&lt;'項目設定'!$C$18,A362&gt;'項目設定'!$C$19,IF(ISNUMBER(A362),MOD(A362,1)&lt;&gt;0,FALSE)),"日付要確認",IF(SUMPRODUCT(--('管理表'!$A$9:$A$308=B362))=0,"案件ID未登録",IF(SUMPRODUCT(--('管理表'!$A$9:$A$308=B362))&gt;1,"案件ID重複","記録済み")))))</x:f>
      </x:c>
    </x:row>
    <x:row r="363" ht="25" customHeight="1">
      <x:c r="A363" s="73"/>
      <x:c r="B363" s="72"/>
      <x:c r="C363" s="72"/>
      <x:c r="D363" s="72"/>
      <x:c r="E363" s="72"/>
      <x:c r="F363" s="72"/>
      <x:c r="G363" s="72"/>
      <x:c r="H363" s="50" t="str">
        <x:f>IF(COUNTA(A363:G363)=0,"",IF(OR(A363="",B363="",C363="",E363=""),"必須未入力",IF(OR(NOT(ISNUMBER(A363)),A363&lt;'項目設定'!$C$18,A363&gt;'項目設定'!$C$19,IF(ISNUMBER(A363),MOD(A363,1)&lt;&gt;0,FALSE)),"日付要確認",IF(SUMPRODUCT(--('管理表'!$A$9:$A$308=B363))=0,"案件ID未登録",IF(SUMPRODUCT(--('管理表'!$A$9:$A$308=B363))&gt;1,"案件ID重複","記録済み")))))</x:f>
      </x:c>
    </x:row>
    <x:row r="364" ht="25" customHeight="1">
      <x:c r="A364" s="73"/>
      <x:c r="B364" s="72"/>
      <x:c r="C364" s="72"/>
      <x:c r="D364" s="72"/>
      <x:c r="E364" s="72"/>
      <x:c r="F364" s="72"/>
      <x:c r="G364" s="72"/>
      <x:c r="H364" s="50" t="str">
        <x:f>IF(COUNTA(A364:G364)=0,"",IF(OR(A364="",B364="",C364="",E364=""),"必須未入力",IF(OR(NOT(ISNUMBER(A364)),A364&lt;'項目設定'!$C$18,A364&gt;'項目設定'!$C$19,IF(ISNUMBER(A364),MOD(A364,1)&lt;&gt;0,FALSE)),"日付要確認",IF(SUMPRODUCT(--('管理表'!$A$9:$A$308=B364))=0,"案件ID未登録",IF(SUMPRODUCT(--('管理表'!$A$9:$A$308=B364))&gt;1,"案件ID重複","記録済み")))))</x:f>
      </x:c>
    </x:row>
    <x:row r="365" ht="25" customHeight="1">
      <x:c r="A365" s="73"/>
      <x:c r="B365" s="72"/>
      <x:c r="C365" s="72"/>
      <x:c r="D365" s="72"/>
      <x:c r="E365" s="72"/>
      <x:c r="F365" s="72"/>
      <x:c r="G365" s="72"/>
      <x:c r="H365" s="50" t="str">
        <x:f>IF(COUNTA(A365:G365)=0,"",IF(OR(A365="",B365="",C365="",E365=""),"必須未入力",IF(OR(NOT(ISNUMBER(A365)),A365&lt;'項目設定'!$C$18,A365&gt;'項目設定'!$C$19,IF(ISNUMBER(A365),MOD(A365,1)&lt;&gt;0,FALSE)),"日付要確認",IF(SUMPRODUCT(--('管理表'!$A$9:$A$308=B365))=0,"案件ID未登録",IF(SUMPRODUCT(--('管理表'!$A$9:$A$308=B365))&gt;1,"案件ID重複","記録済み")))))</x:f>
      </x:c>
    </x:row>
    <x:row r="366" ht="25" customHeight="1">
      <x:c r="A366" s="73"/>
      <x:c r="B366" s="72"/>
      <x:c r="C366" s="72"/>
      <x:c r="D366" s="72"/>
      <x:c r="E366" s="72"/>
      <x:c r="F366" s="72"/>
      <x:c r="G366" s="72"/>
      <x:c r="H366" s="50" t="str">
        <x:f>IF(COUNTA(A366:G366)=0,"",IF(OR(A366="",B366="",C366="",E366=""),"必須未入力",IF(OR(NOT(ISNUMBER(A366)),A366&lt;'項目設定'!$C$18,A366&gt;'項目設定'!$C$19,IF(ISNUMBER(A366),MOD(A366,1)&lt;&gt;0,FALSE)),"日付要確認",IF(SUMPRODUCT(--('管理表'!$A$9:$A$308=B366))=0,"案件ID未登録",IF(SUMPRODUCT(--('管理表'!$A$9:$A$308=B366))&gt;1,"案件ID重複","記録済み")))))</x:f>
      </x:c>
    </x:row>
    <x:row r="367" ht="25" customHeight="1">
      <x:c r="A367" s="73"/>
      <x:c r="B367" s="72"/>
      <x:c r="C367" s="72"/>
      <x:c r="D367" s="72"/>
      <x:c r="E367" s="72"/>
      <x:c r="F367" s="72"/>
      <x:c r="G367" s="72"/>
      <x:c r="H367" s="50" t="str">
        <x:f>IF(COUNTA(A367:G367)=0,"",IF(OR(A367="",B367="",C367="",E367=""),"必須未入力",IF(OR(NOT(ISNUMBER(A367)),A367&lt;'項目設定'!$C$18,A367&gt;'項目設定'!$C$19,IF(ISNUMBER(A367),MOD(A367,1)&lt;&gt;0,FALSE)),"日付要確認",IF(SUMPRODUCT(--('管理表'!$A$9:$A$308=B367))=0,"案件ID未登録",IF(SUMPRODUCT(--('管理表'!$A$9:$A$308=B367))&gt;1,"案件ID重複","記録済み")))))</x:f>
      </x:c>
    </x:row>
    <x:row r="368" ht="25" customHeight="1">
      <x:c r="A368" s="73"/>
      <x:c r="B368" s="72"/>
      <x:c r="C368" s="72"/>
      <x:c r="D368" s="72"/>
      <x:c r="E368" s="72"/>
      <x:c r="F368" s="72"/>
      <x:c r="G368" s="72"/>
      <x:c r="H368" s="50" t="str">
        <x:f>IF(COUNTA(A368:G368)=0,"",IF(OR(A368="",B368="",C368="",E368=""),"必須未入力",IF(OR(NOT(ISNUMBER(A368)),A368&lt;'項目設定'!$C$18,A368&gt;'項目設定'!$C$19,IF(ISNUMBER(A368),MOD(A368,1)&lt;&gt;0,FALSE)),"日付要確認",IF(SUMPRODUCT(--('管理表'!$A$9:$A$308=B368))=0,"案件ID未登録",IF(SUMPRODUCT(--('管理表'!$A$9:$A$308=B368))&gt;1,"案件ID重複","記録済み")))))</x:f>
      </x:c>
    </x:row>
    <x:row r="369" ht="25" customHeight="1">
      <x:c r="A369" s="73"/>
      <x:c r="B369" s="72"/>
      <x:c r="C369" s="72"/>
      <x:c r="D369" s="72"/>
      <x:c r="E369" s="72"/>
      <x:c r="F369" s="72"/>
      <x:c r="G369" s="72"/>
      <x:c r="H369" s="50" t="str">
        <x:f>IF(COUNTA(A369:G369)=0,"",IF(OR(A369="",B369="",C369="",E369=""),"必須未入力",IF(OR(NOT(ISNUMBER(A369)),A369&lt;'項目設定'!$C$18,A369&gt;'項目設定'!$C$19,IF(ISNUMBER(A369),MOD(A369,1)&lt;&gt;0,FALSE)),"日付要確認",IF(SUMPRODUCT(--('管理表'!$A$9:$A$308=B369))=0,"案件ID未登録",IF(SUMPRODUCT(--('管理表'!$A$9:$A$308=B369))&gt;1,"案件ID重複","記録済み")))))</x:f>
      </x:c>
    </x:row>
    <x:row r="370" ht="25" customHeight="1">
      <x:c r="A370" s="73"/>
      <x:c r="B370" s="72"/>
      <x:c r="C370" s="72"/>
      <x:c r="D370" s="72"/>
      <x:c r="E370" s="72"/>
      <x:c r="F370" s="72"/>
      <x:c r="G370" s="72"/>
      <x:c r="H370" s="50" t="str">
        <x:f>IF(COUNTA(A370:G370)=0,"",IF(OR(A370="",B370="",C370="",E370=""),"必須未入力",IF(OR(NOT(ISNUMBER(A370)),A370&lt;'項目設定'!$C$18,A370&gt;'項目設定'!$C$19,IF(ISNUMBER(A370),MOD(A370,1)&lt;&gt;0,FALSE)),"日付要確認",IF(SUMPRODUCT(--('管理表'!$A$9:$A$308=B370))=0,"案件ID未登録",IF(SUMPRODUCT(--('管理表'!$A$9:$A$308=B370))&gt;1,"案件ID重複","記録済み")))))</x:f>
      </x:c>
    </x:row>
    <x:row r="371" ht="25" customHeight="1">
      <x:c r="A371" s="73"/>
      <x:c r="B371" s="72"/>
      <x:c r="C371" s="72"/>
      <x:c r="D371" s="72"/>
      <x:c r="E371" s="72"/>
      <x:c r="F371" s="72"/>
      <x:c r="G371" s="72"/>
      <x:c r="H371" s="50" t="str">
        <x:f>IF(COUNTA(A371:G371)=0,"",IF(OR(A371="",B371="",C371="",E371=""),"必須未入力",IF(OR(NOT(ISNUMBER(A371)),A371&lt;'項目設定'!$C$18,A371&gt;'項目設定'!$C$19,IF(ISNUMBER(A371),MOD(A371,1)&lt;&gt;0,FALSE)),"日付要確認",IF(SUMPRODUCT(--('管理表'!$A$9:$A$308=B371))=0,"案件ID未登録",IF(SUMPRODUCT(--('管理表'!$A$9:$A$308=B371))&gt;1,"案件ID重複","記録済み")))))</x:f>
      </x:c>
    </x:row>
    <x:row r="372" ht="25" customHeight="1">
      <x:c r="A372" s="73"/>
      <x:c r="B372" s="72"/>
      <x:c r="C372" s="72"/>
      <x:c r="D372" s="72"/>
      <x:c r="E372" s="72"/>
      <x:c r="F372" s="72"/>
      <x:c r="G372" s="72"/>
      <x:c r="H372" s="50" t="str">
        <x:f>IF(COUNTA(A372:G372)=0,"",IF(OR(A372="",B372="",C372="",E372=""),"必須未入力",IF(OR(NOT(ISNUMBER(A372)),A372&lt;'項目設定'!$C$18,A372&gt;'項目設定'!$C$19,IF(ISNUMBER(A372),MOD(A372,1)&lt;&gt;0,FALSE)),"日付要確認",IF(SUMPRODUCT(--('管理表'!$A$9:$A$308=B372))=0,"案件ID未登録",IF(SUMPRODUCT(--('管理表'!$A$9:$A$308=B372))&gt;1,"案件ID重複","記録済み")))))</x:f>
      </x:c>
    </x:row>
    <x:row r="373" ht="25" customHeight="1">
      <x:c r="A373" s="73"/>
      <x:c r="B373" s="72"/>
      <x:c r="C373" s="72"/>
      <x:c r="D373" s="72"/>
      <x:c r="E373" s="72"/>
      <x:c r="F373" s="72"/>
      <x:c r="G373" s="72"/>
      <x:c r="H373" s="50" t="str">
        <x:f>IF(COUNTA(A373:G373)=0,"",IF(OR(A373="",B373="",C373="",E373=""),"必須未入力",IF(OR(NOT(ISNUMBER(A373)),A373&lt;'項目設定'!$C$18,A373&gt;'項目設定'!$C$19,IF(ISNUMBER(A373),MOD(A373,1)&lt;&gt;0,FALSE)),"日付要確認",IF(SUMPRODUCT(--('管理表'!$A$9:$A$308=B373))=0,"案件ID未登録",IF(SUMPRODUCT(--('管理表'!$A$9:$A$308=B373))&gt;1,"案件ID重複","記録済み")))))</x:f>
      </x:c>
    </x:row>
    <x:row r="374" ht="25" customHeight="1">
      <x:c r="A374" s="73"/>
      <x:c r="B374" s="72"/>
      <x:c r="C374" s="72"/>
      <x:c r="D374" s="72"/>
      <x:c r="E374" s="72"/>
      <x:c r="F374" s="72"/>
      <x:c r="G374" s="72"/>
      <x:c r="H374" s="50" t="str">
        <x:f>IF(COUNTA(A374:G374)=0,"",IF(OR(A374="",B374="",C374="",E374=""),"必須未入力",IF(OR(NOT(ISNUMBER(A374)),A374&lt;'項目設定'!$C$18,A374&gt;'項目設定'!$C$19,IF(ISNUMBER(A374),MOD(A374,1)&lt;&gt;0,FALSE)),"日付要確認",IF(SUMPRODUCT(--('管理表'!$A$9:$A$308=B374))=0,"案件ID未登録",IF(SUMPRODUCT(--('管理表'!$A$9:$A$308=B374))&gt;1,"案件ID重複","記録済み")))))</x:f>
      </x:c>
    </x:row>
    <x:row r="375" ht="25" customHeight="1">
      <x:c r="A375" s="73"/>
      <x:c r="B375" s="72"/>
      <x:c r="C375" s="72"/>
      <x:c r="D375" s="72"/>
      <x:c r="E375" s="72"/>
      <x:c r="F375" s="72"/>
      <x:c r="G375" s="72"/>
      <x:c r="H375" s="50" t="str">
        <x:f>IF(COUNTA(A375:G375)=0,"",IF(OR(A375="",B375="",C375="",E375=""),"必須未入力",IF(OR(NOT(ISNUMBER(A375)),A375&lt;'項目設定'!$C$18,A375&gt;'項目設定'!$C$19,IF(ISNUMBER(A375),MOD(A375,1)&lt;&gt;0,FALSE)),"日付要確認",IF(SUMPRODUCT(--('管理表'!$A$9:$A$308=B375))=0,"案件ID未登録",IF(SUMPRODUCT(--('管理表'!$A$9:$A$308=B375))&gt;1,"案件ID重複","記録済み")))))</x:f>
      </x:c>
    </x:row>
    <x:row r="376" ht="25" customHeight="1">
      <x:c r="A376" s="73"/>
      <x:c r="B376" s="72"/>
      <x:c r="C376" s="72"/>
      <x:c r="D376" s="72"/>
      <x:c r="E376" s="72"/>
      <x:c r="F376" s="72"/>
      <x:c r="G376" s="72"/>
      <x:c r="H376" s="50" t="str">
        <x:f>IF(COUNTA(A376:G376)=0,"",IF(OR(A376="",B376="",C376="",E376=""),"必須未入力",IF(OR(NOT(ISNUMBER(A376)),A376&lt;'項目設定'!$C$18,A376&gt;'項目設定'!$C$19,IF(ISNUMBER(A376),MOD(A376,1)&lt;&gt;0,FALSE)),"日付要確認",IF(SUMPRODUCT(--('管理表'!$A$9:$A$308=B376))=0,"案件ID未登録",IF(SUMPRODUCT(--('管理表'!$A$9:$A$308=B376))&gt;1,"案件ID重複","記録済み")))))</x:f>
      </x:c>
    </x:row>
    <x:row r="377" ht="25" customHeight="1">
      <x:c r="A377" s="73"/>
      <x:c r="B377" s="72"/>
      <x:c r="C377" s="72"/>
      <x:c r="D377" s="72"/>
      <x:c r="E377" s="72"/>
      <x:c r="F377" s="72"/>
      <x:c r="G377" s="72"/>
      <x:c r="H377" s="50" t="str">
        <x:f>IF(COUNTA(A377:G377)=0,"",IF(OR(A377="",B377="",C377="",E377=""),"必須未入力",IF(OR(NOT(ISNUMBER(A377)),A377&lt;'項目設定'!$C$18,A377&gt;'項目設定'!$C$19,IF(ISNUMBER(A377),MOD(A377,1)&lt;&gt;0,FALSE)),"日付要確認",IF(SUMPRODUCT(--('管理表'!$A$9:$A$308=B377))=0,"案件ID未登録",IF(SUMPRODUCT(--('管理表'!$A$9:$A$308=B377))&gt;1,"案件ID重複","記録済み")))))</x:f>
      </x:c>
    </x:row>
    <x:row r="378" ht="25" customHeight="1">
      <x:c r="A378" s="73"/>
      <x:c r="B378" s="72"/>
      <x:c r="C378" s="72"/>
      <x:c r="D378" s="72"/>
      <x:c r="E378" s="72"/>
      <x:c r="F378" s="72"/>
      <x:c r="G378" s="72"/>
      <x:c r="H378" s="50" t="str">
        <x:f>IF(COUNTA(A378:G378)=0,"",IF(OR(A378="",B378="",C378="",E378=""),"必須未入力",IF(OR(NOT(ISNUMBER(A378)),A378&lt;'項目設定'!$C$18,A378&gt;'項目設定'!$C$19,IF(ISNUMBER(A378),MOD(A378,1)&lt;&gt;0,FALSE)),"日付要確認",IF(SUMPRODUCT(--('管理表'!$A$9:$A$308=B378))=0,"案件ID未登録",IF(SUMPRODUCT(--('管理表'!$A$9:$A$308=B378))&gt;1,"案件ID重複","記録済み")))))</x:f>
      </x:c>
    </x:row>
    <x:row r="379" ht="25" customHeight="1">
      <x:c r="A379" s="73"/>
      <x:c r="B379" s="72"/>
      <x:c r="C379" s="72"/>
      <x:c r="D379" s="72"/>
      <x:c r="E379" s="72"/>
      <x:c r="F379" s="72"/>
      <x:c r="G379" s="72"/>
      <x:c r="H379" s="50" t="str">
        <x:f>IF(COUNTA(A379:G379)=0,"",IF(OR(A379="",B379="",C379="",E379=""),"必須未入力",IF(OR(NOT(ISNUMBER(A379)),A379&lt;'項目設定'!$C$18,A379&gt;'項目設定'!$C$19,IF(ISNUMBER(A379),MOD(A379,1)&lt;&gt;0,FALSE)),"日付要確認",IF(SUMPRODUCT(--('管理表'!$A$9:$A$308=B379))=0,"案件ID未登録",IF(SUMPRODUCT(--('管理表'!$A$9:$A$308=B379))&gt;1,"案件ID重複","記録済み")))))</x:f>
      </x:c>
    </x:row>
    <x:row r="380" ht="25" customHeight="1">
      <x:c r="A380" s="73"/>
      <x:c r="B380" s="72"/>
      <x:c r="C380" s="72"/>
      <x:c r="D380" s="72"/>
      <x:c r="E380" s="72"/>
      <x:c r="F380" s="72"/>
      <x:c r="G380" s="72"/>
      <x:c r="H380" s="50" t="str">
        <x:f>IF(COUNTA(A380:G380)=0,"",IF(OR(A380="",B380="",C380="",E380=""),"必須未入力",IF(OR(NOT(ISNUMBER(A380)),A380&lt;'項目設定'!$C$18,A380&gt;'項目設定'!$C$19,IF(ISNUMBER(A380),MOD(A380,1)&lt;&gt;0,FALSE)),"日付要確認",IF(SUMPRODUCT(--('管理表'!$A$9:$A$308=B380))=0,"案件ID未登録",IF(SUMPRODUCT(--('管理表'!$A$9:$A$308=B380))&gt;1,"案件ID重複","記録済み")))))</x:f>
      </x:c>
    </x:row>
    <x:row r="381" ht="25" customHeight="1">
      <x:c r="A381" s="73"/>
      <x:c r="B381" s="72"/>
      <x:c r="C381" s="72"/>
      <x:c r="D381" s="72"/>
      <x:c r="E381" s="72"/>
      <x:c r="F381" s="72"/>
      <x:c r="G381" s="72"/>
      <x:c r="H381" s="50" t="str">
        <x:f>IF(COUNTA(A381:G381)=0,"",IF(OR(A381="",B381="",C381="",E381=""),"必須未入力",IF(OR(NOT(ISNUMBER(A381)),A381&lt;'項目設定'!$C$18,A381&gt;'項目設定'!$C$19,IF(ISNUMBER(A381),MOD(A381,1)&lt;&gt;0,FALSE)),"日付要確認",IF(SUMPRODUCT(--('管理表'!$A$9:$A$308=B381))=0,"案件ID未登録",IF(SUMPRODUCT(--('管理表'!$A$9:$A$308=B381))&gt;1,"案件ID重複","記録済み")))))</x:f>
      </x:c>
    </x:row>
    <x:row r="382" ht="25" customHeight="1">
      <x:c r="A382" s="73"/>
      <x:c r="B382" s="72"/>
      <x:c r="C382" s="72"/>
      <x:c r="D382" s="72"/>
      <x:c r="E382" s="72"/>
      <x:c r="F382" s="72"/>
      <x:c r="G382" s="72"/>
      <x:c r="H382" s="50" t="str">
        <x:f>IF(COUNTA(A382:G382)=0,"",IF(OR(A382="",B382="",C382="",E382=""),"必須未入力",IF(OR(NOT(ISNUMBER(A382)),A382&lt;'項目設定'!$C$18,A382&gt;'項目設定'!$C$19,IF(ISNUMBER(A382),MOD(A382,1)&lt;&gt;0,FALSE)),"日付要確認",IF(SUMPRODUCT(--('管理表'!$A$9:$A$308=B382))=0,"案件ID未登録",IF(SUMPRODUCT(--('管理表'!$A$9:$A$308=B382))&gt;1,"案件ID重複","記録済み")))))</x:f>
      </x:c>
    </x:row>
    <x:row r="383" ht="25" customHeight="1">
      <x:c r="A383" s="73"/>
      <x:c r="B383" s="72"/>
      <x:c r="C383" s="72"/>
      <x:c r="D383" s="72"/>
      <x:c r="E383" s="72"/>
      <x:c r="F383" s="72"/>
      <x:c r="G383" s="72"/>
      <x:c r="H383" s="50" t="str">
        <x:f>IF(COUNTA(A383:G383)=0,"",IF(OR(A383="",B383="",C383="",E383=""),"必須未入力",IF(OR(NOT(ISNUMBER(A383)),A383&lt;'項目設定'!$C$18,A383&gt;'項目設定'!$C$19,IF(ISNUMBER(A383),MOD(A383,1)&lt;&gt;0,FALSE)),"日付要確認",IF(SUMPRODUCT(--('管理表'!$A$9:$A$308=B383))=0,"案件ID未登録",IF(SUMPRODUCT(--('管理表'!$A$9:$A$308=B383))&gt;1,"案件ID重複","記録済み")))))</x:f>
      </x:c>
    </x:row>
    <x:row r="384" ht="25" customHeight="1">
      <x:c r="A384" s="73"/>
      <x:c r="B384" s="72"/>
      <x:c r="C384" s="72"/>
      <x:c r="D384" s="72"/>
      <x:c r="E384" s="72"/>
      <x:c r="F384" s="72"/>
      <x:c r="G384" s="72"/>
      <x:c r="H384" s="50" t="str">
        <x:f>IF(COUNTA(A384:G384)=0,"",IF(OR(A384="",B384="",C384="",E384=""),"必須未入力",IF(OR(NOT(ISNUMBER(A384)),A384&lt;'項目設定'!$C$18,A384&gt;'項目設定'!$C$19,IF(ISNUMBER(A384),MOD(A384,1)&lt;&gt;0,FALSE)),"日付要確認",IF(SUMPRODUCT(--('管理表'!$A$9:$A$308=B384))=0,"案件ID未登録",IF(SUMPRODUCT(--('管理表'!$A$9:$A$308=B384))&gt;1,"案件ID重複","記録済み")))))</x:f>
      </x:c>
    </x:row>
    <x:row r="385" ht="25" customHeight="1">
      <x:c r="A385" s="73"/>
      <x:c r="B385" s="72"/>
      <x:c r="C385" s="72"/>
      <x:c r="D385" s="72"/>
      <x:c r="E385" s="72"/>
      <x:c r="F385" s="72"/>
      <x:c r="G385" s="72"/>
      <x:c r="H385" s="50" t="str">
        <x:f>IF(COUNTA(A385:G385)=0,"",IF(OR(A385="",B385="",C385="",E385=""),"必須未入力",IF(OR(NOT(ISNUMBER(A385)),A385&lt;'項目設定'!$C$18,A385&gt;'項目設定'!$C$19,IF(ISNUMBER(A385),MOD(A385,1)&lt;&gt;0,FALSE)),"日付要確認",IF(SUMPRODUCT(--('管理表'!$A$9:$A$308=B385))=0,"案件ID未登録",IF(SUMPRODUCT(--('管理表'!$A$9:$A$308=B385))&gt;1,"案件ID重複","記録済み")))))</x:f>
      </x:c>
    </x:row>
    <x:row r="386" ht="25" customHeight="1">
      <x:c r="A386" s="73"/>
      <x:c r="B386" s="72"/>
      <x:c r="C386" s="72"/>
      <x:c r="D386" s="72"/>
      <x:c r="E386" s="72"/>
      <x:c r="F386" s="72"/>
      <x:c r="G386" s="72"/>
      <x:c r="H386" s="50" t="str">
        <x:f>IF(COUNTA(A386:G386)=0,"",IF(OR(A386="",B386="",C386="",E386=""),"必須未入力",IF(OR(NOT(ISNUMBER(A386)),A386&lt;'項目設定'!$C$18,A386&gt;'項目設定'!$C$19,IF(ISNUMBER(A386),MOD(A386,1)&lt;&gt;0,FALSE)),"日付要確認",IF(SUMPRODUCT(--('管理表'!$A$9:$A$308=B386))=0,"案件ID未登録",IF(SUMPRODUCT(--('管理表'!$A$9:$A$308=B386))&gt;1,"案件ID重複","記録済み")))))</x:f>
      </x:c>
    </x:row>
    <x:row r="387" ht="25" customHeight="1">
      <x:c r="A387" s="73"/>
      <x:c r="B387" s="72"/>
      <x:c r="C387" s="72"/>
      <x:c r="D387" s="72"/>
      <x:c r="E387" s="72"/>
      <x:c r="F387" s="72"/>
      <x:c r="G387" s="72"/>
      <x:c r="H387" s="50" t="str">
        <x:f>IF(COUNTA(A387:G387)=0,"",IF(OR(A387="",B387="",C387="",E387=""),"必須未入力",IF(OR(NOT(ISNUMBER(A387)),A387&lt;'項目設定'!$C$18,A387&gt;'項目設定'!$C$19,IF(ISNUMBER(A387),MOD(A387,1)&lt;&gt;0,FALSE)),"日付要確認",IF(SUMPRODUCT(--('管理表'!$A$9:$A$308=B387))=0,"案件ID未登録",IF(SUMPRODUCT(--('管理表'!$A$9:$A$308=B387))&gt;1,"案件ID重複","記録済み")))))</x:f>
      </x:c>
    </x:row>
    <x:row r="388" ht="25" customHeight="1">
      <x:c r="A388" s="73"/>
      <x:c r="B388" s="72"/>
      <x:c r="C388" s="72"/>
      <x:c r="D388" s="72"/>
      <x:c r="E388" s="72"/>
      <x:c r="F388" s="72"/>
      <x:c r="G388" s="72"/>
      <x:c r="H388" s="50" t="str">
        <x:f>IF(COUNTA(A388:G388)=0,"",IF(OR(A388="",B388="",C388="",E388=""),"必須未入力",IF(OR(NOT(ISNUMBER(A388)),A388&lt;'項目設定'!$C$18,A388&gt;'項目設定'!$C$19,IF(ISNUMBER(A388),MOD(A388,1)&lt;&gt;0,FALSE)),"日付要確認",IF(SUMPRODUCT(--('管理表'!$A$9:$A$308=B388))=0,"案件ID未登録",IF(SUMPRODUCT(--('管理表'!$A$9:$A$308=B388))&gt;1,"案件ID重複","記録済み")))))</x:f>
      </x:c>
    </x:row>
    <x:row r="389" ht="25" customHeight="1">
      <x:c r="A389" s="73"/>
      <x:c r="B389" s="72"/>
      <x:c r="C389" s="72"/>
      <x:c r="D389" s="72"/>
      <x:c r="E389" s="72"/>
      <x:c r="F389" s="72"/>
      <x:c r="G389" s="72"/>
      <x:c r="H389" s="50" t="str">
        <x:f>IF(COUNTA(A389:G389)=0,"",IF(OR(A389="",B389="",C389="",E389=""),"必須未入力",IF(OR(NOT(ISNUMBER(A389)),A389&lt;'項目設定'!$C$18,A389&gt;'項目設定'!$C$19,IF(ISNUMBER(A389),MOD(A389,1)&lt;&gt;0,FALSE)),"日付要確認",IF(SUMPRODUCT(--('管理表'!$A$9:$A$308=B389))=0,"案件ID未登録",IF(SUMPRODUCT(--('管理表'!$A$9:$A$308=B389))&gt;1,"案件ID重複","記録済み")))))</x:f>
      </x:c>
    </x:row>
    <x:row r="390" ht="25" customHeight="1">
      <x:c r="A390" s="73"/>
      <x:c r="B390" s="72"/>
      <x:c r="C390" s="72"/>
      <x:c r="D390" s="72"/>
      <x:c r="E390" s="72"/>
      <x:c r="F390" s="72"/>
      <x:c r="G390" s="72"/>
      <x:c r="H390" s="50" t="str">
        <x:f>IF(COUNTA(A390:G390)=0,"",IF(OR(A390="",B390="",C390="",E390=""),"必須未入力",IF(OR(NOT(ISNUMBER(A390)),A390&lt;'項目設定'!$C$18,A390&gt;'項目設定'!$C$19,IF(ISNUMBER(A390),MOD(A390,1)&lt;&gt;0,FALSE)),"日付要確認",IF(SUMPRODUCT(--('管理表'!$A$9:$A$308=B390))=0,"案件ID未登録",IF(SUMPRODUCT(--('管理表'!$A$9:$A$308=B390))&gt;1,"案件ID重複","記録済み")))))</x:f>
      </x:c>
    </x:row>
    <x:row r="391" ht="25" customHeight="1">
      <x:c r="A391" s="73"/>
      <x:c r="B391" s="72"/>
      <x:c r="C391" s="72"/>
      <x:c r="D391" s="72"/>
      <x:c r="E391" s="72"/>
      <x:c r="F391" s="72"/>
      <x:c r="G391" s="72"/>
      <x:c r="H391" s="50" t="str">
        <x:f>IF(COUNTA(A391:G391)=0,"",IF(OR(A391="",B391="",C391="",E391=""),"必須未入力",IF(OR(NOT(ISNUMBER(A391)),A391&lt;'項目設定'!$C$18,A391&gt;'項目設定'!$C$19,IF(ISNUMBER(A391),MOD(A391,1)&lt;&gt;0,FALSE)),"日付要確認",IF(SUMPRODUCT(--('管理表'!$A$9:$A$308=B391))=0,"案件ID未登録",IF(SUMPRODUCT(--('管理表'!$A$9:$A$308=B391))&gt;1,"案件ID重複","記録済み")))))</x:f>
      </x:c>
    </x:row>
    <x:row r="392" ht="25" customHeight="1">
      <x:c r="A392" s="73"/>
      <x:c r="B392" s="72"/>
      <x:c r="C392" s="72"/>
      <x:c r="D392" s="72"/>
      <x:c r="E392" s="72"/>
      <x:c r="F392" s="72"/>
      <x:c r="G392" s="72"/>
      <x:c r="H392" s="50" t="str">
        <x:f>IF(COUNTA(A392:G392)=0,"",IF(OR(A392="",B392="",C392="",E392=""),"必須未入力",IF(OR(NOT(ISNUMBER(A392)),A392&lt;'項目設定'!$C$18,A392&gt;'項目設定'!$C$19,IF(ISNUMBER(A392),MOD(A392,1)&lt;&gt;0,FALSE)),"日付要確認",IF(SUMPRODUCT(--('管理表'!$A$9:$A$308=B392))=0,"案件ID未登録",IF(SUMPRODUCT(--('管理表'!$A$9:$A$308=B392))&gt;1,"案件ID重複","記録済み")))))</x:f>
      </x:c>
    </x:row>
    <x:row r="393" ht="25" customHeight="1">
      <x:c r="A393" s="73"/>
      <x:c r="B393" s="72"/>
      <x:c r="C393" s="72"/>
      <x:c r="D393" s="72"/>
      <x:c r="E393" s="72"/>
      <x:c r="F393" s="72"/>
      <x:c r="G393" s="72"/>
      <x:c r="H393" s="50" t="str">
        <x:f>IF(COUNTA(A393:G393)=0,"",IF(OR(A393="",B393="",C393="",E393=""),"必須未入力",IF(OR(NOT(ISNUMBER(A393)),A393&lt;'項目設定'!$C$18,A393&gt;'項目設定'!$C$19,IF(ISNUMBER(A393),MOD(A393,1)&lt;&gt;0,FALSE)),"日付要確認",IF(SUMPRODUCT(--('管理表'!$A$9:$A$308=B393))=0,"案件ID未登録",IF(SUMPRODUCT(--('管理表'!$A$9:$A$308=B393))&gt;1,"案件ID重複","記録済み")))))</x:f>
      </x:c>
    </x:row>
    <x:row r="394" ht="25" customHeight="1">
      <x:c r="A394" s="73"/>
      <x:c r="B394" s="72"/>
      <x:c r="C394" s="72"/>
      <x:c r="D394" s="72"/>
      <x:c r="E394" s="72"/>
      <x:c r="F394" s="72"/>
      <x:c r="G394" s="72"/>
      <x:c r="H394" s="50" t="str">
        <x:f>IF(COUNTA(A394:G394)=0,"",IF(OR(A394="",B394="",C394="",E394=""),"必須未入力",IF(OR(NOT(ISNUMBER(A394)),A394&lt;'項目設定'!$C$18,A394&gt;'項目設定'!$C$19,IF(ISNUMBER(A394),MOD(A394,1)&lt;&gt;0,FALSE)),"日付要確認",IF(SUMPRODUCT(--('管理表'!$A$9:$A$308=B394))=0,"案件ID未登録",IF(SUMPRODUCT(--('管理表'!$A$9:$A$308=B394))&gt;1,"案件ID重複","記録済み")))))</x:f>
      </x:c>
    </x:row>
    <x:row r="395" ht="25" customHeight="1">
      <x:c r="A395" s="73"/>
      <x:c r="B395" s="72"/>
      <x:c r="C395" s="72"/>
      <x:c r="D395" s="72"/>
      <x:c r="E395" s="72"/>
      <x:c r="F395" s="72"/>
      <x:c r="G395" s="72"/>
      <x:c r="H395" s="50" t="str">
        <x:f>IF(COUNTA(A395:G395)=0,"",IF(OR(A395="",B395="",C395="",E395=""),"必須未入力",IF(OR(NOT(ISNUMBER(A395)),A395&lt;'項目設定'!$C$18,A395&gt;'項目設定'!$C$19,IF(ISNUMBER(A395),MOD(A395,1)&lt;&gt;0,FALSE)),"日付要確認",IF(SUMPRODUCT(--('管理表'!$A$9:$A$308=B395))=0,"案件ID未登録",IF(SUMPRODUCT(--('管理表'!$A$9:$A$308=B395))&gt;1,"案件ID重複","記録済み")))))</x:f>
      </x:c>
    </x:row>
    <x:row r="396" ht="25" customHeight="1">
      <x:c r="A396" s="73"/>
      <x:c r="B396" s="72"/>
      <x:c r="C396" s="72"/>
      <x:c r="D396" s="72"/>
      <x:c r="E396" s="72"/>
      <x:c r="F396" s="72"/>
      <x:c r="G396" s="72"/>
      <x:c r="H396" s="50" t="str">
        <x:f>IF(COUNTA(A396:G396)=0,"",IF(OR(A396="",B396="",C396="",E396=""),"必須未入力",IF(OR(NOT(ISNUMBER(A396)),A396&lt;'項目設定'!$C$18,A396&gt;'項目設定'!$C$19,IF(ISNUMBER(A396),MOD(A396,1)&lt;&gt;0,FALSE)),"日付要確認",IF(SUMPRODUCT(--('管理表'!$A$9:$A$308=B396))=0,"案件ID未登録",IF(SUMPRODUCT(--('管理表'!$A$9:$A$308=B396))&gt;1,"案件ID重複","記録済み")))))</x:f>
      </x:c>
    </x:row>
    <x:row r="397" ht="25" customHeight="1">
      <x:c r="A397" s="73"/>
      <x:c r="B397" s="72"/>
      <x:c r="C397" s="72"/>
      <x:c r="D397" s="72"/>
      <x:c r="E397" s="72"/>
      <x:c r="F397" s="72"/>
      <x:c r="G397" s="72"/>
      <x:c r="H397" s="50" t="str">
        <x:f>IF(COUNTA(A397:G397)=0,"",IF(OR(A397="",B397="",C397="",E397=""),"必須未入力",IF(OR(NOT(ISNUMBER(A397)),A397&lt;'項目設定'!$C$18,A397&gt;'項目設定'!$C$19,IF(ISNUMBER(A397),MOD(A397,1)&lt;&gt;0,FALSE)),"日付要確認",IF(SUMPRODUCT(--('管理表'!$A$9:$A$308=B397))=0,"案件ID未登録",IF(SUMPRODUCT(--('管理表'!$A$9:$A$308=B397))&gt;1,"案件ID重複","記録済み")))))</x:f>
      </x:c>
    </x:row>
    <x:row r="398" ht="25" customHeight="1">
      <x:c r="A398" s="73"/>
      <x:c r="B398" s="72"/>
      <x:c r="C398" s="72"/>
      <x:c r="D398" s="72"/>
      <x:c r="E398" s="72"/>
      <x:c r="F398" s="72"/>
      <x:c r="G398" s="72"/>
      <x:c r="H398" s="50" t="str">
        <x:f>IF(COUNTA(A398:G398)=0,"",IF(OR(A398="",B398="",C398="",E398=""),"必須未入力",IF(OR(NOT(ISNUMBER(A398)),A398&lt;'項目設定'!$C$18,A398&gt;'項目設定'!$C$19,IF(ISNUMBER(A398),MOD(A398,1)&lt;&gt;0,FALSE)),"日付要確認",IF(SUMPRODUCT(--('管理表'!$A$9:$A$308=B398))=0,"案件ID未登録",IF(SUMPRODUCT(--('管理表'!$A$9:$A$308=B398))&gt;1,"案件ID重複","記録済み")))))</x:f>
      </x:c>
    </x:row>
    <x:row r="399" ht="25" customHeight="1">
      <x:c r="A399" s="73"/>
      <x:c r="B399" s="72"/>
      <x:c r="C399" s="72"/>
      <x:c r="D399" s="72"/>
      <x:c r="E399" s="72"/>
      <x:c r="F399" s="72"/>
      <x:c r="G399" s="72"/>
      <x:c r="H399" s="50" t="str">
        <x:f>IF(COUNTA(A399:G399)=0,"",IF(OR(A399="",B399="",C399="",E399=""),"必須未入力",IF(OR(NOT(ISNUMBER(A399)),A399&lt;'項目設定'!$C$18,A399&gt;'項目設定'!$C$19,IF(ISNUMBER(A399),MOD(A399,1)&lt;&gt;0,FALSE)),"日付要確認",IF(SUMPRODUCT(--('管理表'!$A$9:$A$308=B399))=0,"案件ID未登録",IF(SUMPRODUCT(--('管理表'!$A$9:$A$308=B399))&gt;1,"案件ID重複","記録済み")))))</x:f>
      </x:c>
    </x:row>
    <x:row r="400" ht="25" customHeight="1">
      <x:c r="A400" s="73"/>
      <x:c r="B400" s="72"/>
      <x:c r="C400" s="72"/>
      <x:c r="D400" s="72"/>
      <x:c r="E400" s="72"/>
      <x:c r="F400" s="72"/>
      <x:c r="G400" s="72"/>
      <x:c r="H400" s="50" t="str">
        <x:f>IF(COUNTA(A400:G400)=0,"",IF(OR(A400="",B400="",C400="",E400=""),"必須未入力",IF(OR(NOT(ISNUMBER(A400)),A400&lt;'項目設定'!$C$18,A400&gt;'項目設定'!$C$19,IF(ISNUMBER(A400),MOD(A400,1)&lt;&gt;0,FALSE)),"日付要確認",IF(SUMPRODUCT(--('管理表'!$A$9:$A$308=B400))=0,"案件ID未登録",IF(SUMPRODUCT(--('管理表'!$A$9:$A$308=B400))&gt;1,"案件ID重複","記録済み")))))</x:f>
      </x:c>
    </x:row>
    <x:row r="401" ht="25" customHeight="1">
      <x:c r="A401" s="73"/>
      <x:c r="B401" s="72"/>
      <x:c r="C401" s="72"/>
      <x:c r="D401" s="72"/>
      <x:c r="E401" s="72"/>
      <x:c r="F401" s="72"/>
      <x:c r="G401" s="72"/>
      <x:c r="H401" s="50" t="str">
        <x:f>IF(COUNTA(A401:G401)=0,"",IF(OR(A401="",B401="",C401="",E401=""),"必須未入力",IF(OR(NOT(ISNUMBER(A401)),A401&lt;'項目設定'!$C$18,A401&gt;'項目設定'!$C$19,IF(ISNUMBER(A401),MOD(A401,1)&lt;&gt;0,FALSE)),"日付要確認",IF(SUMPRODUCT(--('管理表'!$A$9:$A$308=B401))=0,"案件ID未登録",IF(SUMPRODUCT(--('管理表'!$A$9:$A$308=B401))&gt;1,"案件ID重複","記録済み")))))</x:f>
      </x:c>
    </x:row>
    <x:row r="402" ht="25" customHeight="1">
      <x:c r="A402" s="73"/>
      <x:c r="B402" s="72"/>
      <x:c r="C402" s="72"/>
      <x:c r="D402" s="72"/>
      <x:c r="E402" s="72"/>
      <x:c r="F402" s="72"/>
      <x:c r="G402" s="72"/>
      <x:c r="H402" s="50" t="str">
        <x:f>IF(COUNTA(A402:G402)=0,"",IF(OR(A402="",B402="",C402="",E402=""),"必須未入力",IF(OR(NOT(ISNUMBER(A402)),A402&lt;'項目設定'!$C$18,A402&gt;'項目設定'!$C$19,IF(ISNUMBER(A402),MOD(A402,1)&lt;&gt;0,FALSE)),"日付要確認",IF(SUMPRODUCT(--('管理表'!$A$9:$A$308=B402))=0,"案件ID未登録",IF(SUMPRODUCT(--('管理表'!$A$9:$A$308=B402))&gt;1,"案件ID重複","記録済み")))))</x:f>
      </x:c>
    </x:row>
    <x:row r="403" ht="25" customHeight="1">
      <x:c r="A403" s="73"/>
      <x:c r="B403" s="72"/>
      <x:c r="C403" s="72"/>
      <x:c r="D403" s="72"/>
      <x:c r="E403" s="72"/>
      <x:c r="F403" s="72"/>
      <x:c r="G403" s="72"/>
      <x:c r="H403" s="50" t="str">
        <x:f>IF(COUNTA(A403:G403)=0,"",IF(OR(A403="",B403="",C403="",E403=""),"必須未入力",IF(OR(NOT(ISNUMBER(A403)),A403&lt;'項目設定'!$C$18,A403&gt;'項目設定'!$C$19,IF(ISNUMBER(A403),MOD(A403,1)&lt;&gt;0,FALSE)),"日付要確認",IF(SUMPRODUCT(--('管理表'!$A$9:$A$308=B403))=0,"案件ID未登録",IF(SUMPRODUCT(--('管理表'!$A$9:$A$308=B403))&gt;1,"案件ID重複","記録済み")))))</x:f>
      </x:c>
    </x:row>
    <x:row r="404" ht="25" customHeight="1">
      <x:c r="A404" s="73"/>
      <x:c r="B404" s="72"/>
      <x:c r="C404" s="72"/>
      <x:c r="D404" s="72"/>
      <x:c r="E404" s="72"/>
      <x:c r="F404" s="72"/>
      <x:c r="G404" s="72"/>
      <x:c r="H404" s="50" t="str">
        <x:f>IF(COUNTA(A404:G404)=0,"",IF(OR(A404="",B404="",C404="",E404=""),"必須未入力",IF(OR(NOT(ISNUMBER(A404)),A404&lt;'項目設定'!$C$18,A404&gt;'項目設定'!$C$19,IF(ISNUMBER(A404),MOD(A404,1)&lt;&gt;0,FALSE)),"日付要確認",IF(SUMPRODUCT(--('管理表'!$A$9:$A$308=B404))=0,"案件ID未登録",IF(SUMPRODUCT(--('管理表'!$A$9:$A$308=B404))&gt;1,"案件ID重複","記録済み")))))</x:f>
      </x:c>
    </x:row>
    <x:row r="405" ht="25" customHeight="1">
      <x:c r="A405" s="73"/>
      <x:c r="B405" s="72"/>
      <x:c r="C405" s="72"/>
      <x:c r="D405" s="72"/>
      <x:c r="E405" s="72"/>
      <x:c r="F405" s="72"/>
      <x:c r="G405" s="72"/>
      <x:c r="H405" s="50" t="str">
        <x:f>IF(COUNTA(A405:G405)=0,"",IF(OR(A405="",B405="",C405="",E405=""),"必須未入力",IF(OR(NOT(ISNUMBER(A405)),A405&lt;'項目設定'!$C$18,A405&gt;'項目設定'!$C$19,IF(ISNUMBER(A405),MOD(A405,1)&lt;&gt;0,FALSE)),"日付要確認",IF(SUMPRODUCT(--('管理表'!$A$9:$A$308=B405))=0,"案件ID未登録",IF(SUMPRODUCT(--('管理表'!$A$9:$A$308=B405))&gt;1,"案件ID重複","記録済み")))))</x:f>
      </x:c>
    </x:row>
    <x:row r="406" ht="25" customHeight="1">
      <x:c r="A406" s="73"/>
      <x:c r="B406" s="72"/>
      <x:c r="C406" s="72"/>
      <x:c r="D406" s="72"/>
      <x:c r="E406" s="72"/>
      <x:c r="F406" s="72"/>
      <x:c r="G406" s="72"/>
      <x:c r="H406" s="50" t="str">
        <x:f>IF(COUNTA(A406:G406)=0,"",IF(OR(A406="",B406="",C406="",E406=""),"必須未入力",IF(OR(NOT(ISNUMBER(A406)),A406&lt;'項目設定'!$C$18,A406&gt;'項目設定'!$C$19,IF(ISNUMBER(A406),MOD(A406,1)&lt;&gt;0,FALSE)),"日付要確認",IF(SUMPRODUCT(--('管理表'!$A$9:$A$308=B406))=0,"案件ID未登録",IF(SUMPRODUCT(--('管理表'!$A$9:$A$308=B406))&gt;1,"案件ID重複","記録済み")))))</x:f>
      </x:c>
    </x:row>
    <x:row r="407" ht="25" customHeight="1">
      <x:c r="A407" s="73"/>
      <x:c r="B407" s="72"/>
      <x:c r="C407" s="72"/>
      <x:c r="D407" s="72"/>
      <x:c r="E407" s="72"/>
      <x:c r="F407" s="72"/>
      <x:c r="G407" s="72"/>
      <x:c r="H407" s="50" t="str">
        <x:f>IF(COUNTA(A407:G407)=0,"",IF(OR(A407="",B407="",C407="",E407=""),"必須未入力",IF(OR(NOT(ISNUMBER(A407)),A407&lt;'項目設定'!$C$18,A407&gt;'項目設定'!$C$19,IF(ISNUMBER(A407),MOD(A407,1)&lt;&gt;0,FALSE)),"日付要確認",IF(SUMPRODUCT(--('管理表'!$A$9:$A$308=B407))=0,"案件ID未登録",IF(SUMPRODUCT(--('管理表'!$A$9:$A$308=B407))&gt;1,"案件ID重複","記録済み")))))</x:f>
      </x:c>
    </x:row>
    <x:row r="408" ht="25" customHeight="1">
      <x:c r="A408" s="73"/>
      <x:c r="B408" s="72"/>
      <x:c r="C408" s="72"/>
      <x:c r="D408" s="72"/>
      <x:c r="E408" s="72"/>
      <x:c r="F408" s="72"/>
      <x:c r="G408" s="72"/>
      <x:c r="H408" s="50" t="str">
        <x:f>IF(COUNTA(A408:G408)=0,"",IF(OR(A408="",B408="",C408="",E408=""),"必須未入力",IF(OR(NOT(ISNUMBER(A408)),A408&lt;'項目設定'!$C$18,A408&gt;'項目設定'!$C$19,IF(ISNUMBER(A408),MOD(A408,1)&lt;&gt;0,FALSE)),"日付要確認",IF(SUMPRODUCT(--('管理表'!$A$9:$A$308=B408))=0,"案件ID未登録",IF(SUMPRODUCT(--('管理表'!$A$9:$A$308=B408))&gt;1,"案件ID重複","記録済み")))))</x:f>
      </x:c>
    </x:row>
    <x:row r="409" ht="25" customHeight="1">
      <x:c r="A409" s="73"/>
      <x:c r="B409" s="72"/>
      <x:c r="C409" s="72"/>
      <x:c r="D409" s="72"/>
      <x:c r="E409" s="72"/>
      <x:c r="F409" s="72"/>
      <x:c r="G409" s="72"/>
      <x:c r="H409" s="50" t="str">
        <x:f>IF(COUNTA(A409:G409)=0,"",IF(OR(A409="",B409="",C409="",E409=""),"必須未入力",IF(OR(NOT(ISNUMBER(A409)),A409&lt;'項目設定'!$C$18,A409&gt;'項目設定'!$C$19,IF(ISNUMBER(A409),MOD(A409,1)&lt;&gt;0,FALSE)),"日付要確認",IF(SUMPRODUCT(--('管理表'!$A$9:$A$308=B409))=0,"案件ID未登録",IF(SUMPRODUCT(--('管理表'!$A$9:$A$308=B409))&gt;1,"案件ID重複","記録済み")))))</x:f>
      </x:c>
    </x:row>
    <x:row r="410" ht="25" customHeight="1">
      <x:c r="A410" s="73"/>
      <x:c r="B410" s="72"/>
      <x:c r="C410" s="72"/>
      <x:c r="D410" s="72"/>
      <x:c r="E410" s="72"/>
      <x:c r="F410" s="72"/>
      <x:c r="G410" s="72"/>
      <x:c r="H410" s="50" t="str">
        <x:f>IF(COUNTA(A410:G410)=0,"",IF(OR(A410="",B410="",C410="",E410=""),"必須未入力",IF(OR(NOT(ISNUMBER(A410)),A410&lt;'項目設定'!$C$18,A410&gt;'項目設定'!$C$19,IF(ISNUMBER(A410),MOD(A410,1)&lt;&gt;0,FALSE)),"日付要確認",IF(SUMPRODUCT(--('管理表'!$A$9:$A$308=B410))=0,"案件ID未登録",IF(SUMPRODUCT(--('管理表'!$A$9:$A$308=B410))&gt;1,"案件ID重複","記録済み")))))</x:f>
      </x:c>
    </x:row>
    <x:row r="411" ht="25" customHeight="1">
      <x:c r="A411" s="73"/>
      <x:c r="B411" s="72"/>
      <x:c r="C411" s="72"/>
      <x:c r="D411" s="72"/>
      <x:c r="E411" s="72"/>
      <x:c r="F411" s="72"/>
      <x:c r="G411" s="72"/>
      <x:c r="H411" s="50" t="str">
        <x:f>IF(COUNTA(A411:G411)=0,"",IF(OR(A411="",B411="",C411="",E411=""),"必須未入力",IF(OR(NOT(ISNUMBER(A411)),A411&lt;'項目設定'!$C$18,A411&gt;'項目設定'!$C$19,IF(ISNUMBER(A411),MOD(A411,1)&lt;&gt;0,FALSE)),"日付要確認",IF(SUMPRODUCT(--('管理表'!$A$9:$A$308=B411))=0,"案件ID未登録",IF(SUMPRODUCT(--('管理表'!$A$9:$A$308=B411))&gt;1,"案件ID重複","記録済み")))))</x:f>
      </x:c>
    </x:row>
    <x:row r="412" ht="25" customHeight="1">
      <x:c r="A412" s="73"/>
      <x:c r="B412" s="72"/>
      <x:c r="C412" s="72"/>
      <x:c r="D412" s="72"/>
      <x:c r="E412" s="72"/>
      <x:c r="F412" s="72"/>
      <x:c r="G412" s="72"/>
      <x:c r="H412" s="50" t="str">
        <x:f>IF(COUNTA(A412:G412)=0,"",IF(OR(A412="",B412="",C412="",E412=""),"必須未入力",IF(OR(NOT(ISNUMBER(A412)),A412&lt;'項目設定'!$C$18,A412&gt;'項目設定'!$C$19,IF(ISNUMBER(A412),MOD(A412,1)&lt;&gt;0,FALSE)),"日付要確認",IF(SUMPRODUCT(--('管理表'!$A$9:$A$308=B412))=0,"案件ID未登録",IF(SUMPRODUCT(--('管理表'!$A$9:$A$308=B412))&gt;1,"案件ID重複","記録済み")))))</x:f>
      </x:c>
    </x:row>
    <x:row r="413" ht="25" customHeight="1">
      <x:c r="A413" s="73"/>
      <x:c r="B413" s="72"/>
      <x:c r="C413" s="72"/>
      <x:c r="D413" s="72"/>
      <x:c r="E413" s="72"/>
      <x:c r="F413" s="72"/>
      <x:c r="G413" s="72"/>
      <x:c r="H413" s="50" t="str">
        <x:f>IF(COUNTA(A413:G413)=0,"",IF(OR(A413="",B413="",C413="",E413=""),"必須未入力",IF(OR(NOT(ISNUMBER(A413)),A413&lt;'項目設定'!$C$18,A413&gt;'項目設定'!$C$19,IF(ISNUMBER(A413),MOD(A413,1)&lt;&gt;0,FALSE)),"日付要確認",IF(SUMPRODUCT(--('管理表'!$A$9:$A$308=B413))=0,"案件ID未登録",IF(SUMPRODUCT(--('管理表'!$A$9:$A$308=B413))&gt;1,"案件ID重複","記録済み")))))</x:f>
      </x:c>
    </x:row>
    <x:row r="414" ht="25" customHeight="1">
      <x:c r="A414" s="73"/>
      <x:c r="B414" s="72"/>
      <x:c r="C414" s="72"/>
      <x:c r="D414" s="72"/>
      <x:c r="E414" s="72"/>
      <x:c r="F414" s="72"/>
      <x:c r="G414" s="72"/>
      <x:c r="H414" s="50" t="str">
        <x:f>IF(COUNTA(A414:G414)=0,"",IF(OR(A414="",B414="",C414="",E414=""),"必須未入力",IF(OR(NOT(ISNUMBER(A414)),A414&lt;'項目設定'!$C$18,A414&gt;'項目設定'!$C$19,IF(ISNUMBER(A414),MOD(A414,1)&lt;&gt;0,FALSE)),"日付要確認",IF(SUMPRODUCT(--('管理表'!$A$9:$A$308=B414))=0,"案件ID未登録",IF(SUMPRODUCT(--('管理表'!$A$9:$A$308=B414))&gt;1,"案件ID重複","記録済み")))))</x:f>
      </x:c>
    </x:row>
    <x:row r="415" ht="25" customHeight="1">
      <x:c r="A415" s="73"/>
      <x:c r="B415" s="72"/>
      <x:c r="C415" s="72"/>
      <x:c r="D415" s="72"/>
      <x:c r="E415" s="72"/>
      <x:c r="F415" s="72"/>
      <x:c r="G415" s="72"/>
      <x:c r="H415" s="50" t="str">
        <x:f>IF(COUNTA(A415:G415)=0,"",IF(OR(A415="",B415="",C415="",E415=""),"必須未入力",IF(OR(NOT(ISNUMBER(A415)),A415&lt;'項目設定'!$C$18,A415&gt;'項目設定'!$C$19,IF(ISNUMBER(A415),MOD(A415,1)&lt;&gt;0,FALSE)),"日付要確認",IF(SUMPRODUCT(--('管理表'!$A$9:$A$308=B415))=0,"案件ID未登録",IF(SUMPRODUCT(--('管理表'!$A$9:$A$308=B415))&gt;1,"案件ID重複","記録済み")))))</x:f>
      </x:c>
    </x:row>
    <x:row r="416" ht="25" customHeight="1">
      <x:c r="A416" s="73"/>
      <x:c r="B416" s="72"/>
      <x:c r="C416" s="72"/>
      <x:c r="D416" s="72"/>
      <x:c r="E416" s="72"/>
      <x:c r="F416" s="72"/>
      <x:c r="G416" s="72"/>
      <x:c r="H416" s="50" t="str">
        <x:f>IF(COUNTA(A416:G416)=0,"",IF(OR(A416="",B416="",C416="",E416=""),"必須未入力",IF(OR(NOT(ISNUMBER(A416)),A416&lt;'項目設定'!$C$18,A416&gt;'項目設定'!$C$19,IF(ISNUMBER(A416),MOD(A416,1)&lt;&gt;0,FALSE)),"日付要確認",IF(SUMPRODUCT(--('管理表'!$A$9:$A$308=B416))=0,"案件ID未登録",IF(SUMPRODUCT(--('管理表'!$A$9:$A$308=B416))&gt;1,"案件ID重複","記録済み")))))</x:f>
      </x:c>
    </x:row>
    <x:row r="417" ht="25" customHeight="1">
      <x:c r="A417" s="73"/>
      <x:c r="B417" s="72"/>
      <x:c r="C417" s="72"/>
      <x:c r="D417" s="72"/>
      <x:c r="E417" s="72"/>
      <x:c r="F417" s="72"/>
      <x:c r="G417" s="72"/>
      <x:c r="H417" s="50" t="str">
        <x:f>IF(COUNTA(A417:G417)=0,"",IF(OR(A417="",B417="",C417="",E417=""),"必須未入力",IF(OR(NOT(ISNUMBER(A417)),A417&lt;'項目設定'!$C$18,A417&gt;'項目設定'!$C$19,IF(ISNUMBER(A417),MOD(A417,1)&lt;&gt;0,FALSE)),"日付要確認",IF(SUMPRODUCT(--('管理表'!$A$9:$A$308=B417))=0,"案件ID未登録",IF(SUMPRODUCT(--('管理表'!$A$9:$A$308=B417))&gt;1,"案件ID重複","記録済み")))))</x:f>
      </x:c>
    </x:row>
    <x:row r="418" ht="25" customHeight="1">
      <x:c r="A418" s="73"/>
      <x:c r="B418" s="72"/>
      <x:c r="C418" s="72"/>
      <x:c r="D418" s="72"/>
      <x:c r="E418" s="72"/>
      <x:c r="F418" s="72"/>
      <x:c r="G418" s="72"/>
      <x:c r="H418" s="50" t="str">
        <x:f>IF(COUNTA(A418:G418)=0,"",IF(OR(A418="",B418="",C418="",E418=""),"必須未入力",IF(OR(NOT(ISNUMBER(A418)),A418&lt;'項目設定'!$C$18,A418&gt;'項目設定'!$C$19,IF(ISNUMBER(A418),MOD(A418,1)&lt;&gt;0,FALSE)),"日付要確認",IF(SUMPRODUCT(--('管理表'!$A$9:$A$308=B418))=0,"案件ID未登録",IF(SUMPRODUCT(--('管理表'!$A$9:$A$308=B418))&gt;1,"案件ID重複","記録済み")))))</x:f>
      </x:c>
    </x:row>
    <x:row r="419" ht="25" customHeight="1">
      <x:c r="A419" s="73"/>
      <x:c r="B419" s="72"/>
      <x:c r="C419" s="72"/>
      <x:c r="D419" s="72"/>
      <x:c r="E419" s="72"/>
      <x:c r="F419" s="72"/>
      <x:c r="G419" s="72"/>
      <x:c r="H419" s="50" t="str">
        <x:f>IF(COUNTA(A419:G419)=0,"",IF(OR(A419="",B419="",C419="",E419=""),"必須未入力",IF(OR(NOT(ISNUMBER(A419)),A419&lt;'項目設定'!$C$18,A419&gt;'項目設定'!$C$19,IF(ISNUMBER(A419),MOD(A419,1)&lt;&gt;0,FALSE)),"日付要確認",IF(SUMPRODUCT(--('管理表'!$A$9:$A$308=B419))=0,"案件ID未登録",IF(SUMPRODUCT(--('管理表'!$A$9:$A$308=B419))&gt;1,"案件ID重複","記録済み")))))</x:f>
      </x:c>
    </x:row>
    <x:row r="420" ht="25" customHeight="1">
      <x:c r="A420" s="73"/>
      <x:c r="B420" s="72"/>
      <x:c r="C420" s="72"/>
      <x:c r="D420" s="72"/>
      <x:c r="E420" s="72"/>
      <x:c r="F420" s="72"/>
      <x:c r="G420" s="72"/>
      <x:c r="H420" s="50" t="str">
        <x:f>IF(COUNTA(A420:G420)=0,"",IF(OR(A420="",B420="",C420="",E420=""),"必須未入力",IF(OR(NOT(ISNUMBER(A420)),A420&lt;'項目設定'!$C$18,A420&gt;'項目設定'!$C$19,IF(ISNUMBER(A420),MOD(A420,1)&lt;&gt;0,FALSE)),"日付要確認",IF(SUMPRODUCT(--('管理表'!$A$9:$A$308=B420))=0,"案件ID未登録",IF(SUMPRODUCT(--('管理表'!$A$9:$A$308=B420))&gt;1,"案件ID重複","記録済み")))))</x:f>
      </x:c>
    </x:row>
    <x:row r="421" ht="25" customHeight="1">
      <x:c r="A421" s="73"/>
      <x:c r="B421" s="72"/>
      <x:c r="C421" s="72"/>
      <x:c r="D421" s="72"/>
      <x:c r="E421" s="72"/>
      <x:c r="F421" s="72"/>
      <x:c r="G421" s="72"/>
      <x:c r="H421" s="50" t="str">
        <x:f>IF(COUNTA(A421:G421)=0,"",IF(OR(A421="",B421="",C421="",E421=""),"必須未入力",IF(OR(NOT(ISNUMBER(A421)),A421&lt;'項目設定'!$C$18,A421&gt;'項目設定'!$C$19,IF(ISNUMBER(A421),MOD(A421,1)&lt;&gt;0,FALSE)),"日付要確認",IF(SUMPRODUCT(--('管理表'!$A$9:$A$308=B421))=0,"案件ID未登録",IF(SUMPRODUCT(--('管理表'!$A$9:$A$308=B421))&gt;1,"案件ID重複","記録済み")))))</x:f>
      </x:c>
    </x:row>
    <x:row r="422" ht="25" customHeight="1">
      <x:c r="A422" s="73"/>
      <x:c r="B422" s="72"/>
      <x:c r="C422" s="72"/>
      <x:c r="D422" s="72"/>
      <x:c r="E422" s="72"/>
      <x:c r="F422" s="72"/>
      <x:c r="G422" s="72"/>
      <x:c r="H422" s="50" t="str">
        <x:f>IF(COUNTA(A422:G422)=0,"",IF(OR(A422="",B422="",C422="",E422=""),"必須未入力",IF(OR(NOT(ISNUMBER(A422)),A422&lt;'項目設定'!$C$18,A422&gt;'項目設定'!$C$19,IF(ISNUMBER(A422),MOD(A422,1)&lt;&gt;0,FALSE)),"日付要確認",IF(SUMPRODUCT(--('管理表'!$A$9:$A$308=B422))=0,"案件ID未登録",IF(SUMPRODUCT(--('管理表'!$A$9:$A$308=B422))&gt;1,"案件ID重複","記録済み")))))</x:f>
      </x:c>
    </x:row>
    <x:row r="423" ht="25" customHeight="1">
      <x:c r="A423" s="73"/>
      <x:c r="B423" s="72"/>
      <x:c r="C423" s="72"/>
      <x:c r="D423" s="72"/>
      <x:c r="E423" s="72"/>
      <x:c r="F423" s="72"/>
      <x:c r="G423" s="72"/>
      <x:c r="H423" s="50" t="str">
        <x:f>IF(COUNTA(A423:G423)=0,"",IF(OR(A423="",B423="",C423="",E423=""),"必須未入力",IF(OR(NOT(ISNUMBER(A423)),A423&lt;'項目設定'!$C$18,A423&gt;'項目設定'!$C$19,IF(ISNUMBER(A423),MOD(A423,1)&lt;&gt;0,FALSE)),"日付要確認",IF(SUMPRODUCT(--('管理表'!$A$9:$A$308=B423))=0,"案件ID未登録",IF(SUMPRODUCT(--('管理表'!$A$9:$A$308=B423))&gt;1,"案件ID重複","記録済み")))))</x:f>
      </x:c>
    </x:row>
    <x:row r="424" ht="25" customHeight="1">
      <x:c r="A424" s="73"/>
      <x:c r="B424" s="72"/>
      <x:c r="C424" s="72"/>
      <x:c r="D424" s="72"/>
      <x:c r="E424" s="72"/>
      <x:c r="F424" s="72"/>
      <x:c r="G424" s="72"/>
      <x:c r="H424" s="50" t="str">
        <x:f>IF(COUNTA(A424:G424)=0,"",IF(OR(A424="",B424="",C424="",E424=""),"必須未入力",IF(OR(NOT(ISNUMBER(A424)),A424&lt;'項目設定'!$C$18,A424&gt;'項目設定'!$C$19,IF(ISNUMBER(A424),MOD(A424,1)&lt;&gt;0,FALSE)),"日付要確認",IF(SUMPRODUCT(--('管理表'!$A$9:$A$308=B424))=0,"案件ID未登録",IF(SUMPRODUCT(--('管理表'!$A$9:$A$308=B424))&gt;1,"案件ID重複","記録済み")))))</x:f>
      </x:c>
    </x:row>
    <x:row r="425" ht="25" customHeight="1">
      <x:c r="A425" s="73"/>
      <x:c r="B425" s="72"/>
      <x:c r="C425" s="72"/>
      <x:c r="D425" s="72"/>
      <x:c r="E425" s="72"/>
      <x:c r="F425" s="72"/>
      <x:c r="G425" s="72"/>
      <x:c r="H425" s="50" t="str">
        <x:f>IF(COUNTA(A425:G425)=0,"",IF(OR(A425="",B425="",C425="",E425=""),"必須未入力",IF(OR(NOT(ISNUMBER(A425)),A425&lt;'項目設定'!$C$18,A425&gt;'項目設定'!$C$19,IF(ISNUMBER(A425),MOD(A425,1)&lt;&gt;0,FALSE)),"日付要確認",IF(SUMPRODUCT(--('管理表'!$A$9:$A$308=B425))=0,"案件ID未登録",IF(SUMPRODUCT(--('管理表'!$A$9:$A$308=B425))&gt;1,"案件ID重複","記録済み")))))</x:f>
      </x:c>
    </x:row>
    <x:row r="426" ht="25" customHeight="1">
      <x:c r="A426" s="73"/>
      <x:c r="B426" s="72"/>
      <x:c r="C426" s="72"/>
      <x:c r="D426" s="72"/>
      <x:c r="E426" s="72"/>
      <x:c r="F426" s="72"/>
      <x:c r="G426" s="72"/>
      <x:c r="H426" s="50" t="str">
        <x:f>IF(COUNTA(A426:G426)=0,"",IF(OR(A426="",B426="",C426="",E426=""),"必須未入力",IF(OR(NOT(ISNUMBER(A426)),A426&lt;'項目設定'!$C$18,A426&gt;'項目設定'!$C$19,IF(ISNUMBER(A426),MOD(A426,1)&lt;&gt;0,FALSE)),"日付要確認",IF(SUMPRODUCT(--('管理表'!$A$9:$A$308=B426))=0,"案件ID未登録",IF(SUMPRODUCT(--('管理表'!$A$9:$A$308=B426))&gt;1,"案件ID重複","記録済み")))))</x:f>
      </x:c>
    </x:row>
    <x:row r="427" ht="25" customHeight="1">
      <x:c r="A427" s="73"/>
      <x:c r="B427" s="72"/>
      <x:c r="C427" s="72"/>
      <x:c r="D427" s="72"/>
      <x:c r="E427" s="72"/>
      <x:c r="F427" s="72"/>
      <x:c r="G427" s="72"/>
      <x:c r="H427" s="50" t="str">
        <x:f>IF(COUNTA(A427:G427)=0,"",IF(OR(A427="",B427="",C427="",E427=""),"必須未入力",IF(OR(NOT(ISNUMBER(A427)),A427&lt;'項目設定'!$C$18,A427&gt;'項目設定'!$C$19,IF(ISNUMBER(A427),MOD(A427,1)&lt;&gt;0,FALSE)),"日付要確認",IF(SUMPRODUCT(--('管理表'!$A$9:$A$308=B427))=0,"案件ID未登録",IF(SUMPRODUCT(--('管理表'!$A$9:$A$308=B427))&gt;1,"案件ID重複","記録済み")))))</x:f>
      </x:c>
    </x:row>
    <x:row r="428" ht="25" customHeight="1">
      <x:c r="A428" s="73"/>
      <x:c r="B428" s="72"/>
      <x:c r="C428" s="72"/>
      <x:c r="D428" s="72"/>
      <x:c r="E428" s="72"/>
      <x:c r="F428" s="72"/>
      <x:c r="G428" s="72"/>
      <x:c r="H428" s="50" t="str">
        <x:f>IF(COUNTA(A428:G428)=0,"",IF(OR(A428="",B428="",C428="",E428=""),"必須未入力",IF(OR(NOT(ISNUMBER(A428)),A428&lt;'項目設定'!$C$18,A428&gt;'項目設定'!$C$19,IF(ISNUMBER(A428),MOD(A428,1)&lt;&gt;0,FALSE)),"日付要確認",IF(SUMPRODUCT(--('管理表'!$A$9:$A$308=B428))=0,"案件ID未登録",IF(SUMPRODUCT(--('管理表'!$A$9:$A$308=B428))&gt;1,"案件ID重複","記録済み")))))</x:f>
      </x:c>
    </x:row>
    <x:row r="429" ht="25" customHeight="1">
      <x:c r="A429" s="73"/>
      <x:c r="B429" s="72"/>
      <x:c r="C429" s="72"/>
      <x:c r="D429" s="72"/>
      <x:c r="E429" s="72"/>
      <x:c r="F429" s="72"/>
      <x:c r="G429" s="72"/>
      <x:c r="H429" s="50" t="str">
        <x:f>IF(COUNTA(A429:G429)=0,"",IF(OR(A429="",B429="",C429="",E429=""),"必須未入力",IF(OR(NOT(ISNUMBER(A429)),A429&lt;'項目設定'!$C$18,A429&gt;'項目設定'!$C$19,IF(ISNUMBER(A429),MOD(A429,1)&lt;&gt;0,FALSE)),"日付要確認",IF(SUMPRODUCT(--('管理表'!$A$9:$A$308=B429))=0,"案件ID未登録",IF(SUMPRODUCT(--('管理表'!$A$9:$A$308=B429))&gt;1,"案件ID重複","記録済み")))))</x:f>
      </x:c>
    </x:row>
    <x:row r="430" ht="25" customHeight="1">
      <x:c r="A430" s="73"/>
      <x:c r="B430" s="72"/>
      <x:c r="C430" s="72"/>
      <x:c r="D430" s="72"/>
      <x:c r="E430" s="72"/>
      <x:c r="F430" s="72"/>
      <x:c r="G430" s="72"/>
      <x:c r="H430" s="50" t="str">
        <x:f>IF(COUNTA(A430:G430)=0,"",IF(OR(A430="",B430="",C430="",E430=""),"必須未入力",IF(OR(NOT(ISNUMBER(A430)),A430&lt;'項目設定'!$C$18,A430&gt;'項目設定'!$C$19,IF(ISNUMBER(A430),MOD(A430,1)&lt;&gt;0,FALSE)),"日付要確認",IF(SUMPRODUCT(--('管理表'!$A$9:$A$308=B430))=0,"案件ID未登録",IF(SUMPRODUCT(--('管理表'!$A$9:$A$308=B430))&gt;1,"案件ID重複","記録済み")))))</x:f>
      </x:c>
    </x:row>
    <x:row r="431" ht="25" customHeight="1">
      <x:c r="A431" s="73"/>
      <x:c r="B431" s="72"/>
      <x:c r="C431" s="72"/>
      <x:c r="D431" s="72"/>
      <x:c r="E431" s="72"/>
      <x:c r="F431" s="72"/>
      <x:c r="G431" s="72"/>
      <x:c r="H431" s="50" t="str">
        <x:f>IF(COUNTA(A431:G431)=0,"",IF(OR(A431="",B431="",C431="",E431=""),"必須未入力",IF(OR(NOT(ISNUMBER(A431)),A431&lt;'項目設定'!$C$18,A431&gt;'項目設定'!$C$19,IF(ISNUMBER(A431),MOD(A431,1)&lt;&gt;0,FALSE)),"日付要確認",IF(SUMPRODUCT(--('管理表'!$A$9:$A$308=B431))=0,"案件ID未登録",IF(SUMPRODUCT(--('管理表'!$A$9:$A$308=B431))&gt;1,"案件ID重複","記録済み")))))</x:f>
      </x:c>
    </x:row>
    <x:row r="432" ht="25" customHeight="1">
      <x:c r="A432" s="73"/>
      <x:c r="B432" s="72"/>
      <x:c r="C432" s="72"/>
      <x:c r="D432" s="72"/>
      <x:c r="E432" s="72"/>
      <x:c r="F432" s="72"/>
      <x:c r="G432" s="72"/>
      <x:c r="H432" s="50" t="str">
        <x:f>IF(COUNTA(A432:G432)=0,"",IF(OR(A432="",B432="",C432="",E432=""),"必須未入力",IF(OR(NOT(ISNUMBER(A432)),A432&lt;'項目設定'!$C$18,A432&gt;'項目設定'!$C$19,IF(ISNUMBER(A432),MOD(A432,1)&lt;&gt;0,FALSE)),"日付要確認",IF(SUMPRODUCT(--('管理表'!$A$9:$A$308=B432))=0,"案件ID未登録",IF(SUMPRODUCT(--('管理表'!$A$9:$A$308=B432))&gt;1,"案件ID重複","記録済み")))))</x:f>
      </x:c>
    </x:row>
    <x:row r="433" ht="25" customHeight="1">
      <x:c r="A433" s="73"/>
      <x:c r="B433" s="72"/>
      <x:c r="C433" s="72"/>
      <x:c r="D433" s="72"/>
      <x:c r="E433" s="72"/>
      <x:c r="F433" s="72"/>
      <x:c r="G433" s="72"/>
      <x:c r="H433" s="50" t="str">
        <x:f>IF(COUNTA(A433:G433)=0,"",IF(OR(A433="",B433="",C433="",E433=""),"必須未入力",IF(OR(NOT(ISNUMBER(A433)),A433&lt;'項目設定'!$C$18,A433&gt;'項目設定'!$C$19,IF(ISNUMBER(A433),MOD(A433,1)&lt;&gt;0,FALSE)),"日付要確認",IF(SUMPRODUCT(--('管理表'!$A$9:$A$308=B433))=0,"案件ID未登録",IF(SUMPRODUCT(--('管理表'!$A$9:$A$308=B433))&gt;1,"案件ID重複","記録済み")))))</x:f>
      </x:c>
    </x:row>
    <x:row r="434" ht="25" customHeight="1">
      <x:c r="A434" s="73"/>
      <x:c r="B434" s="72"/>
      <x:c r="C434" s="72"/>
      <x:c r="D434" s="72"/>
      <x:c r="E434" s="72"/>
      <x:c r="F434" s="72"/>
      <x:c r="G434" s="72"/>
      <x:c r="H434" s="50" t="str">
        <x:f>IF(COUNTA(A434:G434)=0,"",IF(OR(A434="",B434="",C434="",E434=""),"必須未入力",IF(OR(NOT(ISNUMBER(A434)),A434&lt;'項目設定'!$C$18,A434&gt;'項目設定'!$C$19,IF(ISNUMBER(A434),MOD(A434,1)&lt;&gt;0,FALSE)),"日付要確認",IF(SUMPRODUCT(--('管理表'!$A$9:$A$308=B434))=0,"案件ID未登録",IF(SUMPRODUCT(--('管理表'!$A$9:$A$308=B434))&gt;1,"案件ID重複","記録済み")))))</x:f>
      </x:c>
    </x:row>
    <x:row r="435" ht="25" customHeight="1">
      <x:c r="A435" s="73"/>
      <x:c r="B435" s="72"/>
      <x:c r="C435" s="72"/>
      <x:c r="D435" s="72"/>
      <x:c r="E435" s="72"/>
      <x:c r="F435" s="72"/>
      <x:c r="G435" s="72"/>
      <x:c r="H435" s="50" t="str">
        <x:f>IF(COUNTA(A435:G435)=0,"",IF(OR(A435="",B435="",C435="",E435=""),"必須未入力",IF(OR(NOT(ISNUMBER(A435)),A435&lt;'項目設定'!$C$18,A435&gt;'項目設定'!$C$19,IF(ISNUMBER(A435),MOD(A435,1)&lt;&gt;0,FALSE)),"日付要確認",IF(SUMPRODUCT(--('管理表'!$A$9:$A$308=B435))=0,"案件ID未登録",IF(SUMPRODUCT(--('管理表'!$A$9:$A$308=B435))&gt;1,"案件ID重複","記録済み")))))</x:f>
      </x:c>
    </x:row>
    <x:row r="436" ht="25" customHeight="1">
      <x:c r="A436" s="73"/>
      <x:c r="B436" s="72"/>
      <x:c r="C436" s="72"/>
      <x:c r="D436" s="72"/>
      <x:c r="E436" s="72"/>
      <x:c r="F436" s="72"/>
      <x:c r="G436" s="72"/>
      <x:c r="H436" s="50" t="str">
        <x:f>IF(COUNTA(A436:G436)=0,"",IF(OR(A436="",B436="",C436="",E436=""),"必須未入力",IF(OR(NOT(ISNUMBER(A436)),A436&lt;'項目設定'!$C$18,A436&gt;'項目設定'!$C$19,IF(ISNUMBER(A436),MOD(A436,1)&lt;&gt;0,FALSE)),"日付要確認",IF(SUMPRODUCT(--('管理表'!$A$9:$A$308=B436))=0,"案件ID未登録",IF(SUMPRODUCT(--('管理表'!$A$9:$A$308=B436))&gt;1,"案件ID重複","記録済み")))))</x:f>
      </x:c>
    </x:row>
    <x:row r="437" ht="25" customHeight="1">
      <x:c r="A437" s="73"/>
      <x:c r="B437" s="72"/>
      <x:c r="C437" s="72"/>
      <x:c r="D437" s="72"/>
      <x:c r="E437" s="72"/>
      <x:c r="F437" s="72"/>
      <x:c r="G437" s="72"/>
      <x:c r="H437" s="50" t="str">
        <x:f>IF(COUNTA(A437:G437)=0,"",IF(OR(A437="",B437="",C437="",E437=""),"必須未入力",IF(OR(NOT(ISNUMBER(A437)),A437&lt;'項目設定'!$C$18,A437&gt;'項目設定'!$C$19,IF(ISNUMBER(A437),MOD(A437,1)&lt;&gt;0,FALSE)),"日付要確認",IF(SUMPRODUCT(--('管理表'!$A$9:$A$308=B437))=0,"案件ID未登録",IF(SUMPRODUCT(--('管理表'!$A$9:$A$308=B437))&gt;1,"案件ID重複","記録済み")))))</x:f>
      </x:c>
    </x:row>
    <x:row r="438" ht="25" customHeight="1">
      <x:c r="A438" s="73"/>
      <x:c r="B438" s="72"/>
      <x:c r="C438" s="72"/>
      <x:c r="D438" s="72"/>
      <x:c r="E438" s="72"/>
      <x:c r="F438" s="72"/>
      <x:c r="G438" s="72"/>
      <x:c r="H438" s="50" t="str">
        <x:f>IF(COUNTA(A438:G438)=0,"",IF(OR(A438="",B438="",C438="",E438=""),"必須未入力",IF(OR(NOT(ISNUMBER(A438)),A438&lt;'項目設定'!$C$18,A438&gt;'項目設定'!$C$19,IF(ISNUMBER(A438),MOD(A438,1)&lt;&gt;0,FALSE)),"日付要確認",IF(SUMPRODUCT(--('管理表'!$A$9:$A$308=B438))=0,"案件ID未登録",IF(SUMPRODUCT(--('管理表'!$A$9:$A$308=B438))&gt;1,"案件ID重複","記録済み")))))</x:f>
      </x:c>
    </x:row>
    <x:row r="439" ht="25" customHeight="1">
      <x:c r="A439" s="73"/>
      <x:c r="B439" s="72"/>
      <x:c r="C439" s="72"/>
      <x:c r="D439" s="72"/>
      <x:c r="E439" s="72"/>
      <x:c r="F439" s="72"/>
      <x:c r="G439" s="72"/>
      <x:c r="H439" s="50" t="str">
        <x:f>IF(COUNTA(A439:G439)=0,"",IF(OR(A439="",B439="",C439="",E439=""),"必須未入力",IF(OR(NOT(ISNUMBER(A439)),A439&lt;'項目設定'!$C$18,A439&gt;'項目設定'!$C$19,IF(ISNUMBER(A439),MOD(A439,1)&lt;&gt;0,FALSE)),"日付要確認",IF(SUMPRODUCT(--('管理表'!$A$9:$A$308=B439))=0,"案件ID未登録",IF(SUMPRODUCT(--('管理表'!$A$9:$A$308=B439))&gt;1,"案件ID重複","記録済み")))))</x:f>
      </x:c>
    </x:row>
    <x:row r="440" ht="25" customHeight="1">
      <x:c r="A440" s="73"/>
      <x:c r="B440" s="72"/>
      <x:c r="C440" s="72"/>
      <x:c r="D440" s="72"/>
      <x:c r="E440" s="72"/>
      <x:c r="F440" s="72"/>
      <x:c r="G440" s="72"/>
      <x:c r="H440" s="50" t="str">
        <x:f>IF(COUNTA(A440:G440)=0,"",IF(OR(A440="",B440="",C440="",E440=""),"必須未入力",IF(OR(NOT(ISNUMBER(A440)),A440&lt;'項目設定'!$C$18,A440&gt;'項目設定'!$C$19,IF(ISNUMBER(A440),MOD(A440,1)&lt;&gt;0,FALSE)),"日付要確認",IF(SUMPRODUCT(--('管理表'!$A$9:$A$308=B440))=0,"案件ID未登録",IF(SUMPRODUCT(--('管理表'!$A$9:$A$308=B440))&gt;1,"案件ID重複","記録済み")))))</x:f>
      </x:c>
    </x:row>
    <x:row r="441" ht="25" customHeight="1">
      <x:c r="A441" s="73"/>
      <x:c r="B441" s="72"/>
      <x:c r="C441" s="72"/>
      <x:c r="D441" s="72"/>
      <x:c r="E441" s="72"/>
      <x:c r="F441" s="72"/>
      <x:c r="G441" s="72"/>
      <x:c r="H441" s="50" t="str">
        <x:f>IF(COUNTA(A441:G441)=0,"",IF(OR(A441="",B441="",C441="",E441=""),"必須未入力",IF(OR(NOT(ISNUMBER(A441)),A441&lt;'項目設定'!$C$18,A441&gt;'項目設定'!$C$19,IF(ISNUMBER(A441),MOD(A441,1)&lt;&gt;0,FALSE)),"日付要確認",IF(SUMPRODUCT(--('管理表'!$A$9:$A$308=B441))=0,"案件ID未登録",IF(SUMPRODUCT(--('管理表'!$A$9:$A$308=B441))&gt;1,"案件ID重複","記録済み")))))</x:f>
      </x:c>
    </x:row>
    <x:row r="442" ht="25" customHeight="1">
      <x:c r="A442" s="73"/>
      <x:c r="B442" s="72"/>
      <x:c r="C442" s="72"/>
      <x:c r="D442" s="72"/>
      <x:c r="E442" s="72"/>
      <x:c r="F442" s="72"/>
      <x:c r="G442" s="72"/>
      <x:c r="H442" s="50" t="str">
        <x:f>IF(COUNTA(A442:G442)=0,"",IF(OR(A442="",B442="",C442="",E442=""),"必須未入力",IF(OR(NOT(ISNUMBER(A442)),A442&lt;'項目設定'!$C$18,A442&gt;'項目設定'!$C$19,IF(ISNUMBER(A442),MOD(A442,1)&lt;&gt;0,FALSE)),"日付要確認",IF(SUMPRODUCT(--('管理表'!$A$9:$A$308=B442))=0,"案件ID未登録",IF(SUMPRODUCT(--('管理表'!$A$9:$A$308=B442))&gt;1,"案件ID重複","記録済み")))))</x:f>
      </x:c>
    </x:row>
    <x:row r="443" ht="25" customHeight="1">
      <x:c r="A443" s="73"/>
      <x:c r="B443" s="72"/>
      <x:c r="C443" s="72"/>
      <x:c r="D443" s="72"/>
      <x:c r="E443" s="72"/>
      <x:c r="F443" s="72"/>
      <x:c r="G443" s="72"/>
      <x:c r="H443" s="50" t="str">
        <x:f>IF(COUNTA(A443:G443)=0,"",IF(OR(A443="",B443="",C443="",E443=""),"必須未入力",IF(OR(NOT(ISNUMBER(A443)),A443&lt;'項目設定'!$C$18,A443&gt;'項目設定'!$C$19,IF(ISNUMBER(A443),MOD(A443,1)&lt;&gt;0,FALSE)),"日付要確認",IF(SUMPRODUCT(--('管理表'!$A$9:$A$308=B443))=0,"案件ID未登録",IF(SUMPRODUCT(--('管理表'!$A$9:$A$308=B443))&gt;1,"案件ID重複","記録済み")))))</x:f>
      </x:c>
    </x:row>
    <x:row r="444" ht="25" customHeight="1">
      <x:c r="A444" s="73"/>
      <x:c r="B444" s="72"/>
      <x:c r="C444" s="72"/>
      <x:c r="D444" s="72"/>
      <x:c r="E444" s="72"/>
      <x:c r="F444" s="72"/>
      <x:c r="G444" s="72"/>
      <x:c r="H444" s="50" t="str">
        <x:f>IF(COUNTA(A444:G444)=0,"",IF(OR(A444="",B444="",C444="",E444=""),"必須未入力",IF(OR(NOT(ISNUMBER(A444)),A444&lt;'項目設定'!$C$18,A444&gt;'項目設定'!$C$19,IF(ISNUMBER(A444),MOD(A444,1)&lt;&gt;0,FALSE)),"日付要確認",IF(SUMPRODUCT(--('管理表'!$A$9:$A$308=B444))=0,"案件ID未登録",IF(SUMPRODUCT(--('管理表'!$A$9:$A$308=B444))&gt;1,"案件ID重複","記録済み")))))</x:f>
      </x:c>
    </x:row>
    <x:row r="445" ht="25" customHeight="1">
      <x:c r="A445" s="73"/>
      <x:c r="B445" s="72"/>
      <x:c r="C445" s="72"/>
      <x:c r="D445" s="72"/>
      <x:c r="E445" s="72"/>
      <x:c r="F445" s="72"/>
      <x:c r="G445" s="72"/>
      <x:c r="H445" s="50" t="str">
        <x:f>IF(COUNTA(A445:G445)=0,"",IF(OR(A445="",B445="",C445="",E445=""),"必須未入力",IF(OR(NOT(ISNUMBER(A445)),A445&lt;'項目設定'!$C$18,A445&gt;'項目設定'!$C$19,IF(ISNUMBER(A445),MOD(A445,1)&lt;&gt;0,FALSE)),"日付要確認",IF(SUMPRODUCT(--('管理表'!$A$9:$A$308=B445))=0,"案件ID未登録",IF(SUMPRODUCT(--('管理表'!$A$9:$A$308=B445))&gt;1,"案件ID重複","記録済み")))))</x:f>
      </x:c>
    </x:row>
    <x:row r="446" ht="25" customHeight="1">
      <x:c r="A446" s="73"/>
      <x:c r="B446" s="72"/>
      <x:c r="C446" s="72"/>
      <x:c r="D446" s="72"/>
      <x:c r="E446" s="72"/>
      <x:c r="F446" s="72"/>
      <x:c r="G446" s="72"/>
      <x:c r="H446" s="50" t="str">
        <x:f>IF(COUNTA(A446:G446)=0,"",IF(OR(A446="",B446="",C446="",E446=""),"必須未入力",IF(OR(NOT(ISNUMBER(A446)),A446&lt;'項目設定'!$C$18,A446&gt;'項目設定'!$C$19,IF(ISNUMBER(A446),MOD(A446,1)&lt;&gt;0,FALSE)),"日付要確認",IF(SUMPRODUCT(--('管理表'!$A$9:$A$308=B446))=0,"案件ID未登録",IF(SUMPRODUCT(--('管理表'!$A$9:$A$308=B446))&gt;1,"案件ID重複","記録済み")))))</x:f>
      </x:c>
    </x:row>
    <x:row r="447" ht="25" customHeight="1">
      <x:c r="A447" s="73"/>
      <x:c r="B447" s="72"/>
      <x:c r="C447" s="72"/>
      <x:c r="D447" s="72"/>
      <x:c r="E447" s="72"/>
      <x:c r="F447" s="72"/>
      <x:c r="G447" s="72"/>
      <x:c r="H447" s="50" t="str">
        <x:f>IF(COUNTA(A447:G447)=0,"",IF(OR(A447="",B447="",C447="",E447=""),"必須未入力",IF(OR(NOT(ISNUMBER(A447)),A447&lt;'項目設定'!$C$18,A447&gt;'項目設定'!$C$19,IF(ISNUMBER(A447),MOD(A447,1)&lt;&gt;0,FALSE)),"日付要確認",IF(SUMPRODUCT(--('管理表'!$A$9:$A$308=B447))=0,"案件ID未登録",IF(SUMPRODUCT(--('管理表'!$A$9:$A$308=B447))&gt;1,"案件ID重複","記録済み")))))</x:f>
      </x:c>
    </x:row>
    <x:row r="448" ht="25" customHeight="1">
      <x:c r="A448" s="73"/>
      <x:c r="B448" s="72"/>
      <x:c r="C448" s="72"/>
      <x:c r="D448" s="72"/>
      <x:c r="E448" s="72"/>
      <x:c r="F448" s="72"/>
      <x:c r="G448" s="72"/>
      <x:c r="H448" s="50" t="str">
        <x:f>IF(COUNTA(A448:G448)=0,"",IF(OR(A448="",B448="",C448="",E448=""),"必須未入力",IF(OR(NOT(ISNUMBER(A448)),A448&lt;'項目設定'!$C$18,A448&gt;'項目設定'!$C$19,IF(ISNUMBER(A448),MOD(A448,1)&lt;&gt;0,FALSE)),"日付要確認",IF(SUMPRODUCT(--('管理表'!$A$9:$A$308=B448))=0,"案件ID未登録",IF(SUMPRODUCT(--('管理表'!$A$9:$A$308=B448))&gt;1,"案件ID重複","記録済み")))))</x:f>
      </x:c>
    </x:row>
    <x:row r="449" ht="25" customHeight="1">
      <x:c r="A449" s="73"/>
      <x:c r="B449" s="72"/>
      <x:c r="C449" s="72"/>
      <x:c r="D449" s="72"/>
      <x:c r="E449" s="72"/>
      <x:c r="F449" s="72"/>
      <x:c r="G449" s="72"/>
      <x:c r="H449" s="50" t="str">
        <x:f>IF(COUNTA(A449:G449)=0,"",IF(OR(A449="",B449="",C449="",E449=""),"必須未入力",IF(OR(NOT(ISNUMBER(A449)),A449&lt;'項目設定'!$C$18,A449&gt;'項目設定'!$C$19,IF(ISNUMBER(A449),MOD(A449,1)&lt;&gt;0,FALSE)),"日付要確認",IF(SUMPRODUCT(--('管理表'!$A$9:$A$308=B449))=0,"案件ID未登録",IF(SUMPRODUCT(--('管理表'!$A$9:$A$308=B449))&gt;1,"案件ID重複","記録済み")))))</x:f>
      </x:c>
    </x:row>
    <x:row r="450" ht="25" customHeight="1">
      <x:c r="A450" s="73"/>
      <x:c r="B450" s="72"/>
      <x:c r="C450" s="72"/>
      <x:c r="D450" s="72"/>
      <x:c r="E450" s="72"/>
      <x:c r="F450" s="72"/>
      <x:c r="G450" s="72"/>
      <x:c r="H450" s="50" t="str">
        <x:f>IF(COUNTA(A450:G450)=0,"",IF(OR(A450="",B450="",C450="",E450=""),"必須未入力",IF(OR(NOT(ISNUMBER(A450)),A450&lt;'項目設定'!$C$18,A450&gt;'項目設定'!$C$19,IF(ISNUMBER(A450),MOD(A450,1)&lt;&gt;0,FALSE)),"日付要確認",IF(SUMPRODUCT(--('管理表'!$A$9:$A$308=B450))=0,"案件ID未登録",IF(SUMPRODUCT(--('管理表'!$A$9:$A$308=B450))&gt;1,"案件ID重複","記録済み")))))</x:f>
      </x:c>
    </x:row>
    <x:row r="451" ht="25" customHeight="1">
      <x:c r="A451" s="73"/>
      <x:c r="B451" s="72"/>
      <x:c r="C451" s="72"/>
      <x:c r="D451" s="72"/>
      <x:c r="E451" s="72"/>
      <x:c r="F451" s="72"/>
      <x:c r="G451" s="72"/>
      <x:c r="H451" s="50" t="str">
        <x:f>IF(COUNTA(A451:G451)=0,"",IF(OR(A451="",B451="",C451="",E451=""),"必須未入力",IF(OR(NOT(ISNUMBER(A451)),A451&lt;'項目設定'!$C$18,A451&gt;'項目設定'!$C$19,IF(ISNUMBER(A451),MOD(A451,1)&lt;&gt;0,FALSE)),"日付要確認",IF(SUMPRODUCT(--('管理表'!$A$9:$A$308=B451))=0,"案件ID未登録",IF(SUMPRODUCT(--('管理表'!$A$9:$A$308=B451))&gt;1,"案件ID重複","記録済み")))))</x:f>
      </x:c>
    </x:row>
    <x:row r="452" ht="25" customHeight="1">
      <x:c r="A452" s="73"/>
      <x:c r="B452" s="72"/>
      <x:c r="C452" s="72"/>
      <x:c r="D452" s="72"/>
      <x:c r="E452" s="72"/>
      <x:c r="F452" s="72"/>
      <x:c r="G452" s="72"/>
      <x:c r="H452" s="50" t="str">
        <x:f>IF(COUNTA(A452:G452)=0,"",IF(OR(A452="",B452="",C452="",E452=""),"必須未入力",IF(OR(NOT(ISNUMBER(A452)),A452&lt;'項目設定'!$C$18,A452&gt;'項目設定'!$C$19,IF(ISNUMBER(A452),MOD(A452,1)&lt;&gt;0,FALSE)),"日付要確認",IF(SUMPRODUCT(--('管理表'!$A$9:$A$308=B452))=0,"案件ID未登録",IF(SUMPRODUCT(--('管理表'!$A$9:$A$308=B452))&gt;1,"案件ID重複","記録済み")))))</x:f>
      </x:c>
    </x:row>
    <x:row r="453" ht="25" customHeight="1">
      <x:c r="A453" s="73"/>
      <x:c r="B453" s="72"/>
      <x:c r="C453" s="72"/>
      <x:c r="D453" s="72"/>
      <x:c r="E453" s="72"/>
      <x:c r="F453" s="72"/>
      <x:c r="G453" s="72"/>
      <x:c r="H453" s="50" t="str">
        <x:f>IF(COUNTA(A453:G453)=0,"",IF(OR(A453="",B453="",C453="",E453=""),"必須未入力",IF(OR(NOT(ISNUMBER(A453)),A453&lt;'項目設定'!$C$18,A453&gt;'項目設定'!$C$19,IF(ISNUMBER(A453),MOD(A453,1)&lt;&gt;0,FALSE)),"日付要確認",IF(SUMPRODUCT(--('管理表'!$A$9:$A$308=B453))=0,"案件ID未登録",IF(SUMPRODUCT(--('管理表'!$A$9:$A$308=B453))&gt;1,"案件ID重複","記録済み")))))</x:f>
      </x:c>
    </x:row>
    <x:row r="454" ht="25" customHeight="1">
      <x:c r="A454" s="73"/>
      <x:c r="B454" s="72"/>
      <x:c r="C454" s="72"/>
      <x:c r="D454" s="72"/>
      <x:c r="E454" s="72"/>
      <x:c r="F454" s="72"/>
      <x:c r="G454" s="72"/>
      <x:c r="H454" s="50" t="str">
        <x:f>IF(COUNTA(A454:G454)=0,"",IF(OR(A454="",B454="",C454="",E454=""),"必須未入力",IF(OR(NOT(ISNUMBER(A454)),A454&lt;'項目設定'!$C$18,A454&gt;'項目設定'!$C$19,IF(ISNUMBER(A454),MOD(A454,1)&lt;&gt;0,FALSE)),"日付要確認",IF(SUMPRODUCT(--('管理表'!$A$9:$A$308=B454))=0,"案件ID未登録",IF(SUMPRODUCT(--('管理表'!$A$9:$A$308=B454))&gt;1,"案件ID重複","記録済み")))))</x:f>
      </x:c>
    </x:row>
    <x:row r="455" ht="25" customHeight="1">
      <x:c r="A455" s="73"/>
      <x:c r="B455" s="72"/>
      <x:c r="C455" s="72"/>
      <x:c r="D455" s="72"/>
      <x:c r="E455" s="72"/>
      <x:c r="F455" s="72"/>
      <x:c r="G455" s="72"/>
      <x:c r="H455" s="50" t="str">
        <x:f>IF(COUNTA(A455:G455)=0,"",IF(OR(A455="",B455="",C455="",E455=""),"必須未入力",IF(OR(NOT(ISNUMBER(A455)),A455&lt;'項目設定'!$C$18,A455&gt;'項目設定'!$C$19,IF(ISNUMBER(A455),MOD(A455,1)&lt;&gt;0,FALSE)),"日付要確認",IF(SUMPRODUCT(--('管理表'!$A$9:$A$308=B455))=0,"案件ID未登録",IF(SUMPRODUCT(--('管理表'!$A$9:$A$308=B455))&gt;1,"案件ID重複","記録済み")))))</x:f>
      </x:c>
    </x:row>
    <x:row r="456" ht="25" customHeight="1">
      <x:c r="A456" s="73"/>
      <x:c r="B456" s="72"/>
      <x:c r="C456" s="72"/>
      <x:c r="D456" s="72"/>
      <x:c r="E456" s="72"/>
      <x:c r="F456" s="72"/>
      <x:c r="G456" s="72"/>
      <x:c r="H456" s="50" t="str">
        <x:f>IF(COUNTA(A456:G456)=0,"",IF(OR(A456="",B456="",C456="",E456=""),"必須未入力",IF(OR(NOT(ISNUMBER(A456)),A456&lt;'項目設定'!$C$18,A456&gt;'項目設定'!$C$19,IF(ISNUMBER(A456),MOD(A456,1)&lt;&gt;0,FALSE)),"日付要確認",IF(SUMPRODUCT(--('管理表'!$A$9:$A$308=B456))=0,"案件ID未登録",IF(SUMPRODUCT(--('管理表'!$A$9:$A$308=B456))&gt;1,"案件ID重複","記録済み")))))</x:f>
      </x:c>
    </x:row>
    <x:row r="457" ht="25" customHeight="1">
      <x:c r="A457" s="73"/>
      <x:c r="B457" s="72"/>
      <x:c r="C457" s="72"/>
      <x:c r="D457" s="72"/>
      <x:c r="E457" s="72"/>
      <x:c r="F457" s="72"/>
      <x:c r="G457" s="72"/>
      <x:c r="H457" s="50" t="str">
        <x:f>IF(COUNTA(A457:G457)=0,"",IF(OR(A457="",B457="",C457="",E457=""),"必須未入力",IF(OR(NOT(ISNUMBER(A457)),A457&lt;'項目設定'!$C$18,A457&gt;'項目設定'!$C$19,IF(ISNUMBER(A457),MOD(A457,1)&lt;&gt;0,FALSE)),"日付要確認",IF(SUMPRODUCT(--('管理表'!$A$9:$A$308=B457))=0,"案件ID未登録",IF(SUMPRODUCT(--('管理表'!$A$9:$A$308=B457))&gt;1,"案件ID重複","記録済み")))))</x:f>
      </x:c>
    </x:row>
    <x:row r="458" ht="25" customHeight="1">
      <x:c r="A458" s="73"/>
      <x:c r="B458" s="72"/>
      <x:c r="C458" s="72"/>
      <x:c r="D458" s="72"/>
      <x:c r="E458" s="72"/>
      <x:c r="F458" s="72"/>
      <x:c r="G458" s="72"/>
      <x:c r="H458" s="50" t="str">
        <x:f>IF(COUNTA(A458:G458)=0,"",IF(OR(A458="",B458="",C458="",E458=""),"必須未入力",IF(OR(NOT(ISNUMBER(A458)),A458&lt;'項目設定'!$C$18,A458&gt;'項目設定'!$C$19,IF(ISNUMBER(A458),MOD(A458,1)&lt;&gt;0,FALSE)),"日付要確認",IF(SUMPRODUCT(--('管理表'!$A$9:$A$308=B458))=0,"案件ID未登録",IF(SUMPRODUCT(--('管理表'!$A$9:$A$308=B458))&gt;1,"案件ID重複","記録済み")))))</x:f>
      </x:c>
    </x:row>
    <x:row r="459" ht="25" customHeight="1">
      <x:c r="A459" s="73"/>
      <x:c r="B459" s="72"/>
      <x:c r="C459" s="72"/>
      <x:c r="D459" s="72"/>
      <x:c r="E459" s="72"/>
      <x:c r="F459" s="72"/>
      <x:c r="G459" s="72"/>
      <x:c r="H459" s="50" t="str">
        <x:f>IF(COUNTA(A459:G459)=0,"",IF(OR(A459="",B459="",C459="",E459=""),"必須未入力",IF(OR(NOT(ISNUMBER(A459)),A459&lt;'項目設定'!$C$18,A459&gt;'項目設定'!$C$19,IF(ISNUMBER(A459),MOD(A459,1)&lt;&gt;0,FALSE)),"日付要確認",IF(SUMPRODUCT(--('管理表'!$A$9:$A$308=B459))=0,"案件ID未登録",IF(SUMPRODUCT(--('管理表'!$A$9:$A$308=B459))&gt;1,"案件ID重複","記録済み")))))</x:f>
      </x:c>
    </x:row>
    <x:row r="460" ht="25" customHeight="1">
      <x:c r="A460" s="73"/>
      <x:c r="B460" s="72"/>
      <x:c r="C460" s="72"/>
      <x:c r="D460" s="72"/>
      <x:c r="E460" s="72"/>
      <x:c r="F460" s="72"/>
      <x:c r="G460" s="72"/>
      <x:c r="H460" s="50" t="str">
        <x:f>IF(COUNTA(A460:G460)=0,"",IF(OR(A460="",B460="",C460="",E460=""),"必須未入力",IF(OR(NOT(ISNUMBER(A460)),A460&lt;'項目設定'!$C$18,A460&gt;'項目設定'!$C$19,IF(ISNUMBER(A460),MOD(A460,1)&lt;&gt;0,FALSE)),"日付要確認",IF(SUMPRODUCT(--('管理表'!$A$9:$A$308=B460))=0,"案件ID未登録",IF(SUMPRODUCT(--('管理表'!$A$9:$A$308=B460))&gt;1,"案件ID重複","記録済み")))))</x:f>
      </x:c>
    </x:row>
    <x:row r="461" ht="25" customHeight="1">
      <x:c r="A461" s="73"/>
      <x:c r="B461" s="72"/>
      <x:c r="C461" s="72"/>
      <x:c r="D461" s="72"/>
      <x:c r="E461" s="72"/>
      <x:c r="F461" s="72"/>
      <x:c r="G461" s="72"/>
      <x:c r="H461" s="50" t="str">
        <x:f>IF(COUNTA(A461:G461)=0,"",IF(OR(A461="",B461="",C461="",E461=""),"必須未入力",IF(OR(NOT(ISNUMBER(A461)),A461&lt;'項目設定'!$C$18,A461&gt;'項目設定'!$C$19,IF(ISNUMBER(A461),MOD(A461,1)&lt;&gt;0,FALSE)),"日付要確認",IF(SUMPRODUCT(--('管理表'!$A$9:$A$308=B461))=0,"案件ID未登録",IF(SUMPRODUCT(--('管理表'!$A$9:$A$308=B461))&gt;1,"案件ID重複","記録済み")))))</x:f>
      </x:c>
    </x:row>
    <x:row r="462" ht="25" customHeight="1">
      <x:c r="A462" s="73"/>
      <x:c r="B462" s="72"/>
      <x:c r="C462" s="72"/>
      <x:c r="D462" s="72"/>
      <x:c r="E462" s="72"/>
      <x:c r="F462" s="72"/>
      <x:c r="G462" s="72"/>
      <x:c r="H462" s="50" t="str">
        <x:f>IF(COUNTA(A462:G462)=0,"",IF(OR(A462="",B462="",C462="",E462=""),"必須未入力",IF(OR(NOT(ISNUMBER(A462)),A462&lt;'項目設定'!$C$18,A462&gt;'項目設定'!$C$19,IF(ISNUMBER(A462),MOD(A462,1)&lt;&gt;0,FALSE)),"日付要確認",IF(SUMPRODUCT(--('管理表'!$A$9:$A$308=B462))=0,"案件ID未登録",IF(SUMPRODUCT(--('管理表'!$A$9:$A$308=B462))&gt;1,"案件ID重複","記録済み")))))</x:f>
      </x:c>
    </x:row>
    <x:row r="463" ht="25" customHeight="1">
      <x:c r="A463" s="73"/>
      <x:c r="B463" s="72"/>
      <x:c r="C463" s="72"/>
      <x:c r="D463" s="72"/>
      <x:c r="E463" s="72"/>
      <x:c r="F463" s="72"/>
      <x:c r="G463" s="72"/>
      <x:c r="H463" s="50" t="str">
        <x:f>IF(COUNTA(A463:G463)=0,"",IF(OR(A463="",B463="",C463="",E463=""),"必須未入力",IF(OR(NOT(ISNUMBER(A463)),A463&lt;'項目設定'!$C$18,A463&gt;'項目設定'!$C$19,IF(ISNUMBER(A463),MOD(A463,1)&lt;&gt;0,FALSE)),"日付要確認",IF(SUMPRODUCT(--('管理表'!$A$9:$A$308=B463))=0,"案件ID未登録",IF(SUMPRODUCT(--('管理表'!$A$9:$A$308=B463))&gt;1,"案件ID重複","記録済み")))))</x:f>
      </x:c>
    </x:row>
    <x:row r="464" ht="25" customHeight="1">
      <x:c r="A464" s="73"/>
      <x:c r="B464" s="72"/>
      <x:c r="C464" s="72"/>
      <x:c r="D464" s="72"/>
      <x:c r="E464" s="72"/>
      <x:c r="F464" s="72"/>
      <x:c r="G464" s="72"/>
      <x:c r="H464" s="50" t="str">
        <x:f>IF(COUNTA(A464:G464)=0,"",IF(OR(A464="",B464="",C464="",E464=""),"必須未入力",IF(OR(NOT(ISNUMBER(A464)),A464&lt;'項目設定'!$C$18,A464&gt;'項目設定'!$C$19,IF(ISNUMBER(A464),MOD(A464,1)&lt;&gt;0,FALSE)),"日付要確認",IF(SUMPRODUCT(--('管理表'!$A$9:$A$308=B464))=0,"案件ID未登録",IF(SUMPRODUCT(--('管理表'!$A$9:$A$308=B464))&gt;1,"案件ID重複","記録済み")))))</x:f>
      </x:c>
    </x:row>
    <x:row r="465" ht="25" customHeight="1">
      <x:c r="A465" s="73"/>
      <x:c r="B465" s="72"/>
      <x:c r="C465" s="72"/>
      <x:c r="D465" s="72"/>
      <x:c r="E465" s="72"/>
      <x:c r="F465" s="72"/>
      <x:c r="G465" s="72"/>
      <x:c r="H465" s="50" t="str">
        <x:f>IF(COUNTA(A465:G465)=0,"",IF(OR(A465="",B465="",C465="",E465=""),"必須未入力",IF(OR(NOT(ISNUMBER(A465)),A465&lt;'項目設定'!$C$18,A465&gt;'項目設定'!$C$19,IF(ISNUMBER(A465),MOD(A465,1)&lt;&gt;0,FALSE)),"日付要確認",IF(SUMPRODUCT(--('管理表'!$A$9:$A$308=B465))=0,"案件ID未登録",IF(SUMPRODUCT(--('管理表'!$A$9:$A$308=B465))&gt;1,"案件ID重複","記録済み")))))</x:f>
      </x:c>
    </x:row>
    <x:row r="466" ht="25" customHeight="1">
      <x:c r="A466" s="73"/>
      <x:c r="B466" s="72"/>
      <x:c r="C466" s="72"/>
      <x:c r="D466" s="72"/>
      <x:c r="E466" s="72"/>
      <x:c r="F466" s="72"/>
      <x:c r="G466" s="72"/>
      <x:c r="H466" s="50" t="str">
        <x:f>IF(COUNTA(A466:G466)=0,"",IF(OR(A466="",B466="",C466="",E466=""),"必須未入力",IF(OR(NOT(ISNUMBER(A466)),A466&lt;'項目設定'!$C$18,A466&gt;'項目設定'!$C$19,IF(ISNUMBER(A466),MOD(A466,1)&lt;&gt;0,FALSE)),"日付要確認",IF(SUMPRODUCT(--('管理表'!$A$9:$A$308=B466))=0,"案件ID未登録",IF(SUMPRODUCT(--('管理表'!$A$9:$A$308=B466))&gt;1,"案件ID重複","記録済み")))))</x:f>
      </x:c>
    </x:row>
    <x:row r="467" ht="25" customHeight="1">
      <x:c r="A467" s="73"/>
      <x:c r="B467" s="72"/>
      <x:c r="C467" s="72"/>
      <x:c r="D467" s="72"/>
      <x:c r="E467" s="72"/>
      <x:c r="F467" s="72"/>
      <x:c r="G467" s="72"/>
      <x:c r="H467" s="50" t="str">
        <x:f>IF(COUNTA(A467:G467)=0,"",IF(OR(A467="",B467="",C467="",E467=""),"必須未入力",IF(OR(NOT(ISNUMBER(A467)),A467&lt;'項目設定'!$C$18,A467&gt;'項目設定'!$C$19,IF(ISNUMBER(A467),MOD(A467,1)&lt;&gt;0,FALSE)),"日付要確認",IF(SUMPRODUCT(--('管理表'!$A$9:$A$308=B467))=0,"案件ID未登録",IF(SUMPRODUCT(--('管理表'!$A$9:$A$308=B467))&gt;1,"案件ID重複","記録済み")))))</x:f>
      </x:c>
    </x:row>
    <x:row r="468" ht="25" customHeight="1">
      <x:c r="A468" s="73"/>
      <x:c r="B468" s="72"/>
      <x:c r="C468" s="72"/>
      <x:c r="D468" s="72"/>
      <x:c r="E468" s="72"/>
      <x:c r="F468" s="72"/>
      <x:c r="G468" s="72"/>
      <x:c r="H468" s="50" t="str">
        <x:f>IF(COUNTA(A468:G468)=0,"",IF(OR(A468="",B468="",C468="",E468=""),"必須未入力",IF(OR(NOT(ISNUMBER(A468)),A468&lt;'項目設定'!$C$18,A468&gt;'項目設定'!$C$19,IF(ISNUMBER(A468),MOD(A468,1)&lt;&gt;0,FALSE)),"日付要確認",IF(SUMPRODUCT(--('管理表'!$A$9:$A$308=B468))=0,"案件ID未登録",IF(SUMPRODUCT(--('管理表'!$A$9:$A$308=B468))&gt;1,"案件ID重複","記録済み")))))</x:f>
      </x:c>
    </x:row>
    <x:row r="469" ht="25" customHeight="1">
      <x:c r="A469" s="73"/>
      <x:c r="B469" s="72"/>
      <x:c r="C469" s="72"/>
      <x:c r="D469" s="72"/>
      <x:c r="E469" s="72"/>
      <x:c r="F469" s="72"/>
      <x:c r="G469" s="72"/>
      <x:c r="H469" s="50" t="str">
        <x:f>IF(COUNTA(A469:G469)=0,"",IF(OR(A469="",B469="",C469="",E469=""),"必須未入力",IF(OR(NOT(ISNUMBER(A469)),A469&lt;'項目設定'!$C$18,A469&gt;'項目設定'!$C$19,IF(ISNUMBER(A469),MOD(A469,1)&lt;&gt;0,FALSE)),"日付要確認",IF(SUMPRODUCT(--('管理表'!$A$9:$A$308=B469))=0,"案件ID未登録",IF(SUMPRODUCT(--('管理表'!$A$9:$A$308=B469))&gt;1,"案件ID重複","記録済み")))))</x:f>
      </x:c>
    </x:row>
    <x:row r="470" ht="25" customHeight="1">
      <x:c r="A470" s="73"/>
      <x:c r="B470" s="72"/>
      <x:c r="C470" s="72"/>
      <x:c r="D470" s="72"/>
      <x:c r="E470" s="72"/>
      <x:c r="F470" s="72"/>
      <x:c r="G470" s="72"/>
      <x:c r="H470" s="50" t="str">
        <x:f>IF(COUNTA(A470:G470)=0,"",IF(OR(A470="",B470="",C470="",E470=""),"必須未入力",IF(OR(NOT(ISNUMBER(A470)),A470&lt;'項目設定'!$C$18,A470&gt;'項目設定'!$C$19,IF(ISNUMBER(A470),MOD(A470,1)&lt;&gt;0,FALSE)),"日付要確認",IF(SUMPRODUCT(--('管理表'!$A$9:$A$308=B470))=0,"案件ID未登録",IF(SUMPRODUCT(--('管理表'!$A$9:$A$308=B470))&gt;1,"案件ID重複","記録済み")))))</x:f>
      </x:c>
    </x:row>
    <x:row r="471" ht="25" customHeight="1">
      <x:c r="A471" s="73"/>
      <x:c r="B471" s="72"/>
      <x:c r="C471" s="72"/>
      <x:c r="D471" s="72"/>
      <x:c r="E471" s="72"/>
      <x:c r="F471" s="72"/>
      <x:c r="G471" s="72"/>
      <x:c r="H471" s="50" t="str">
        <x:f>IF(COUNTA(A471:G471)=0,"",IF(OR(A471="",B471="",C471="",E471=""),"必須未入力",IF(OR(NOT(ISNUMBER(A471)),A471&lt;'項目設定'!$C$18,A471&gt;'項目設定'!$C$19,IF(ISNUMBER(A471),MOD(A471,1)&lt;&gt;0,FALSE)),"日付要確認",IF(SUMPRODUCT(--('管理表'!$A$9:$A$308=B471))=0,"案件ID未登録",IF(SUMPRODUCT(--('管理表'!$A$9:$A$308=B471))&gt;1,"案件ID重複","記録済み")))))</x:f>
      </x:c>
    </x:row>
    <x:row r="472" ht="25" customHeight="1">
      <x:c r="A472" s="73"/>
      <x:c r="B472" s="72"/>
      <x:c r="C472" s="72"/>
      <x:c r="D472" s="72"/>
      <x:c r="E472" s="72"/>
      <x:c r="F472" s="72"/>
      <x:c r="G472" s="72"/>
      <x:c r="H472" s="50" t="str">
        <x:f>IF(COUNTA(A472:G472)=0,"",IF(OR(A472="",B472="",C472="",E472=""),"必須未入力",IF(OR(NOT(ISNUMBER(A472)),A472&lt;'項目設定'!$C$18,A472&gt;'項目設定'!$C$19,IF(ISNUMBER(A472),MOD(A472,1)&lt;&gt;0,FALSE)),"日付要確認",IF(SUMPRODUCT(--('管理表'!$A$9:$A$308=B472))=0,"案件ID未登録",IF(SUMPRODUCT(--('管理表'!$A$9:$A$308=B472))&gt;1,"案件ID重複","記録済み")))))</x:f>
      </x:c>
    </x:row>
    <x:row r="473" ht="25" customHeight="1">
      <x:c r="A473" s="73"/>
      <x:c r="B473" s="72"/>
      <x:c r="C473" s="72"/>
      <x:c r="D473" s="72"/>
      <x:c r="E473" s="72"/>
      <x:c r="F473" s="72"/>
      <x:c r="G473" s="72"/>
      <x:c r="H473" s="50" t="str">
        <x:f>IF(COUNTA(A473:G473)=0,"",IF(OR(A473="",B473="",C473="",E473=""),"必須未入力",IF(OR(NOT(ISNUMBER(A473)),A473&lt;'項目設定'!$C$18,A473&gt;'項目設定'!$C$19,IF(ISNUMBER(A473),MOD(A473,1)&lt;&gt;0,FALSE)),"日付要確認",IF(SUMPRODUCT(--('管理表'!$A$9:$A$308=B473))=0,"案件ID未登録",IF(SUMPRODUCT(--('管理表'!$A$9:$A$308=B473))&gt;1,"案件ID重複","記録済み")))))</x:f>
      </x:c>
    </x:row>
    <x:row r="474" ht="25" customHeight="1">
      <x:c r="A474" s="73"/>
      <x:c r="B474" s="72"/>
      <x:c r="C474" s="72"/>
      <x:c r="D474" s="72"/>
      <x:c r="E474" s="72"/>
      <x:c r="F474" s="72"/>
      <x:c r="G474" s="72"/>
      <x:c r="H474" s="50" t="str">
        <x:f>IF(COUNTA(A474:G474)=0,"",IF(OR(A474="",B474="",C474="",E474=""),"必須未入力",IF(OR(NOT(ISNUMBER(A474)),A474&lt;'項目設定'!$C$18,A474&gt;'項目設定'!$C$19,IF(ISNUMBER(A474),MOD(A474,1)&lt;&gt;0,FALSE)),"日付要確認",IF(SUMPRODUCT(--('管理表'!$A$9:$A$308=B474))=0,"案件ID未登録",IF(SUMPRODUCT(--('管理表'!$A$9:$A$308=B474))&gt;1,"案件ID重複","記録済み")))))</x:f>
      </x:c>
    </x:row>
    <x:row r="475" ht="25" customHeight="1">
      <x:c r="A475" s="73"/>
      <x:c r="B475" s="72"/>
      <x:c r="C475" s="72"/>
      <x:c r="D475" s="72"/>
      <x:c r="E475" s="72"/>
      <x:c r="F475" s="72"/>
      <x:c r="G475" s="72"/>
      <x:c r="H475" s="50" t="str">
        <x:f>IF(COUNTA(A475:G475)=0,"",IF(OR(A475="",B475="",C475="",E475=""),"必須未入力",IF(OR(NOT(ISNUMBER(A475)),A475&lt;'項目設定'!$C$18,A475&gt;'項目設定'!$C$19,IF(ISNUMBER(A475),MOD(A475,1)&lt;&gt;0,FALSE)),"日付要確認",IF(SUMPRODUCT(--('管理表'!$A$9:$A$308=B475))=0,"案件ID未登録",IF(SUMPRODUCT(--('管理表'!$A$9:$A$308=B475))&gt;1,"案件ID重複","記録済み")))))</x:f>
      </x:c>
    </x:row>
    <x:row r="476" ht="25" customHeight="1">
      <x:c r="A476" s="73"/>
      <x:c r="B476" s="72"/>
      <x:c r="C476" s="72"/>
      <x:c r="D476" s="72"/>
      <x:c r="E476" s="72"/>
      <x:c r="F476" s="72"/>
      <x:c r="G476" s="72"/>
      <x:c r="H476" s="50" t="str">
        <x:f>IF(COUNTA(A476:G476)=0,"",IF(OR(A476="",B476="",C476="",E476=""),"必須未入力",IF(OR(NOT(ISNUMBER(A476)),A476&lt;'項目設定'!$C$18,A476&gt;'項目設定'!$C$19,IF(ISNUMBER(A476),MOD(A476,1)&lt;&gt;0,FALSE)),"日付要確認",IF(SUMPRODUCT(--('管理表'!$A$9:$A$308=B476))=0,"案件ID未登録",IF(SUMPRODUCT(--('管理表'!$A$9:$A$308=B476))&gt;1,"案件ID重複","記録済み")))))</x:f>
      </x:c>
    </x:row>
    <x:row r="477" ht="25" customHeight="1">
      <x:c r="A477" s="73"/>
      <x:c r="B477" s="72"/>
      <x:c r="C477" s="72"/>
      <x:c r="D477" s="72"/>
      <x:c r="E477" s="72"/>
      <x:c r="F477" s="72"/>
      <x:c r="G477" s="72"/>
      <x:c r="H477" s="50" t="str">
        <x:f>IF(COUNTA(A477:G477)=0,"",IF(OR(A477="",B477="",C477="",E477=""),"必須未入力",IF(OR(NOT(ISNUMBER(A477)),A477&lt;'項目設定'!$C$18,A477&gt;'項目設定'!$C$19,IF(ISNUMBER(A477),MOD(A477,1)&lt;&gt;0,FALSE)),"日付要確認",IF(SUMPRODUCT(--('管理表'!$A$9:$A$308=B477))=0,"案件ID未登録",IF(SUMPRODUCT(--('管理表'!$A$9:$A$308=B477))&gt;1,"案件ID重複","記録済み")))))</x:f>
      </x:c>
    </x:row>
    <x:row r="478" ht="25" customHeight="1">
      <x:c r="A478" s="73"/>
      <x:c r="B478" s="72"/>
      <x:c r="C478" s="72"/>
      <x:c r="D478" s="72"/>
      <x:c r="E478" s="72"/>
      <x:c r="F478" s="72"/>
      <x:c r="G478" s="72"/>
      <x:c r="H478" s="50" t="str">
        <x:f>IF(COUNTA(A478:G478)=0,"",IF(OR(A478="",B478="",C478="",E478=""),"必須未入力",IF(OR(NOT(ISNUMBER(A478)),A478&lt;'項目設定'!$C$18,A478&gt;'項目設定'!$C$19,IF(ISNUMBER(A478),MOD(A478,1)&lt;&gt;0,FALSE)),"日付要確認",IF(SUMPRODUCT(--('管理表'!$A$9:$A$308=B478))=0,"案件ID未登録",IF(SUMPRODUCT(--('管理表'!$A$9:$A$308=B478))&gt;1,"案件ID重複","記録済み")))))</x:f>
      </x:c>
    </x:row>
    <x:row r="479" ht="25" customHeight="1">
      <x:c r="A479" s="73"/>
      <x:c r="B479" s="72"/>
      <x:c r="C479" s="72"/>
      <x:c r="D479" s="72"/>
      <x:c r="E479" s="72"/>
      <x:c r="F479" s="72"/>
      <x:c r="G479" s="72"/>
      <x:c r="H479" s="50" t="str">
        <x:f>IF(COUNTA(A479:G479)=0,"",IF(OR(A479="",B479="",C479="",E479=""),"必須未入力",IF(OR(NOT(ISNUMBER(A479)),A479&lt;'項目設定'!$C$18,A479&gt;'項目設定'!$C$19,IF(ISNUMBER(A479),MOD(A479,1)&lt;&gt;0,FALSE)),"日付要確認",IF(SUMPRODUCT(--('管理表'!$A$9:$A$308=B479))=0,"案件ID未登録",IF(SUMPRODUCT(--('管理表'!$A$9:$A$308=B479))&gt;1,"案件ID重複","記録済み")))))</x:f>
      </x:c>
    </x:row>
    <x:row r="480" ht="25" customHeight="1">
      <x:c r="A480" s="73"/>
      <x:c r="B480" s="72"/>
      <x:c r="C480" s="72"/>
      <x:c r="D480" s="72"/>
      <x:c r="E480" s="72"/>
      <x:c r="F480" s="72"/>
      <x:c r="G480" s="72"/>
      <x:c r="H480" s="50" t="str">
        <x:f>IF(COUNTA(A480:G480)=0,"",IF(OR(A480="",B480="",C480="",E480=""),"必須未入力",IF(OR(NOT(ISNUMBER(A480)),A480&lt;'項目設定'!$C$18,A480&gt;'項目設定'!$C$19,IF(ISNUMBER(A480),MOD(A480,1)&lt;&gt;0,FALSE)),"日付要確認",IF(SUMPRODUCT(--('管理表'!$A$9:$A$308=B480))=0,"案件ID未登録",IF(SUMPRODUCT(--('管理表'!$A$9:$A$308=B480))&gt;1,"案件ID重複","記録済み")))))</x:f>
      </x:c>
    </x:row>
    <x:row r="481" ht="25" customHeight="1">
      <x:c r="A481" s="73"/>
      <x:c r="B481" s="72"/>
      <x:c r="C481" s="72"/>
      <x:c r="D481" s="72"/>
      <x:c r="E481" s="72"/>
      <x:c r="F481" s="72"/>
      <x:c r="G481" s="72"/>
      <x:c r="H481" s="50" t="str">
        <x:f>IF(COUNTA(A481:G481)=0,"",IF(OR(A481="",B481="",C481="",E481=""),"必須未入力",IF(OR(NOT(ISNUMBER(A481)),A481&lt;'項目設定'!$C$18,A481&gt;'項目設定'!$C$19,IF(ISNUMBER(A481),MOD(A481,1)&lt;&gt;0,FALSE)),"日付要確認",IF(SUMPRODUCT(--('管理表'!$A$9:$A$308=B481))=0,"案件ID未登録",IF(SUMPRODUCT(--('管理表'!$A$9:$A$308=B481))&gt;1,"案件ID重複","記録済み")))))</x:f>
      </x:c>
    </x:row>
    <x:row r="482" ht="25" customHeight="1">
      <x:c r="A482" s="73"/>
      <x:c r="B482" s="72"/>
      <x:c r="C482" s="72"/>
      <x:c r="D482" s="72"/>
      <x:c r="E482" s="72"/>
      <x:c r="F482" s="72"/>
      <x:c r="G482" s="72"/>
      <x:c r="H482" s="50" t="str">
        <x:f>IF(COUNTA(A482:G482)=0,"",IF(OR(A482="",B482="",C482="",E482=""),"必須未入力",IF(OR(NOT(ISNUMBER(A482)),A482&lt;'項目設定'!$C$18,A482&gt;'項目設定'!$C$19,IF(ISNUMBER(A482),MOD(A482,1)&lt;&gt;0,FALSE)),"日付要確認",IF(SUMPRODUCT(--('管理表'!$A$9:$A$308=B482))=0,"案件ID未登録",IF(SUMPRODUCT(--('管理表'!$A$9:$A$308=B482))&gt;1,"案件ID重複","記録済み")))))</x:f>
      </x:c>
    </x:row>
    <x:row r="483" ht="25" customHeight="1">
      <x:c r="A483" s="73"/>
      <x:c r="B483" s="72"/>
      <x:c r="C483" s="72"/>
      <x:c r="D483" s="72"/>
      <x:c r="E483" s="72"/>
      <x:c r="F483" s="72"/>
      <x:c r="G483" s="72"/>
      <x:c r="H483" s="50" t="str">
        <x:f>IF(COUNTA(A483:G483)=0,"",IF(OR(A483="",B483="",C483="",E483=""),"必須未入力",IF(OR(NOT(ISNUMBER(A483)),A483&lt;'項目設定'!$C$18,A483&gt;'項目設定'!$C$19,IF(ISNUMBER(A483),MOD(A483,1)&lt;&gt;0,FALSE)),"日付要確認",IF(SUMPRODUCT(--('管理表'!$A$9:$A$308=B483))=0,"案件ID未登録",IF(SUMPRODUCT(--('管理表'!$A$9:$A$308=B483))&gt;1,"案件ID重複","記録済み")))))</x:f>
      </x:c>
    </x:row>
    <x:row r="484" ht="25" customHeight="1">
      <x:c r="A484" s="73"/>
      <x:c r="B484" s="72"/>
      <x:c r="C484" s="72"/>
      <x:c r="D484" s="72"/>
      <x:c r="E484" s="72"/>
      <x:c r="F484" s="72"/>
      <x:c r="G484" s="72"/>
      <x:c r="H484" s="50" t="str">
        <x:f>IF(COUNTA(A484:G484)=0,"",IF(OR(A484="",B484="",C484="",E484=""),"必須未入力",IF(OR(NOT(ISNUMBER(A484)),A484&lt;'項目設定'!$C$18,A484&gt;'項目設定'!$C$19,IF(ISNUMBER(A484),MOD(A484,1)&lt;&gt;0,FALSE)),"日付要確認",IF(SUMPRODUCT(--('管理表'!$A$9:$A$308=B484))=0,"案件ID未登録",IF(SUMPRODUCT(--('管理表'!$A$9:$A$308=B484))&gt;1,"案件ID重複","記録済み")))))</x:f>
      </x:c>
    </x:row>
    <x:row r="485" ht="25" customHeight="1">
      <x:c r="A485" s="73"/>
      <x:c r="B485" s="72"/>
      <x:c r="C485" s="72"/>
      <x:c r="D485" s="72"/>
      <x:c r="E485" s="72"/>
      <x:c r="F485" s="72"/>
      <x:c r="G485" s="72"/>
      <x:c r="H485" s="50" t="str">
        <x:f>IF(COUNTA(A485:G485)=0,"",IF(OR(A485="",B485="",C485="",E485=""),"必須未入力",IF(OR(NOT(ISNUMBER(A485)),A485&lt;'項目設定'!$C$18,A485&gt;'項目設定'!$C$19,IF(ISNUMBER(A485),MOD(A485,1)&lt;&gt;0,FALSE)),"日付要確認",IF(SUMPRODUCT(--('管理表'!$A$9:$A$308=B485))=0,"案件ID未登録",IF(SUMPRODUCT(--('管理表'!$A$9:$A$308=B485))&gt;1,"案件ID重複","記録済み")))))</x:f>
      </x:c>
    </x:row>
    <x:row r="486" ht="25" customHeight="1">
      <x:c r="A486" s="73"/>
      <x:c r="B486" s="72"/>
      <x:c r="C486" s="72"/>
      <x:c r="D486" s="72"/>
      <x:c r="E486" s="72"/>
      <x:c r="F486" s="72"/>
      <x:c r="G486" s="72"/>
      <x:c r="H486" s="50" t="str">
        <x:f>IF(COUNTA(A486:G486)=0,"",IF(OR(A486="",B486="",C486="",E486=""),"必須未入力",IF(OR(NOT(ISNUMBER(A486)),A486&lt;'項目設定'!$C$18,A486&gt;'項目設定'!$C$19,IF(ISNUMBER(A486),MOD(A486,1)&lt;&gt;0,FALSE)),"日付要確認",IF(SUMPRODUCT(--('管理表'!$A$9:$A$308=B486))=0,"案件ID未登録",IF(SUMPRODUCT(--('管理表'!$A$9:$A$308=B486))&gt;1,"案件ID重複","記録済み")))))</x:f>
      </x:c>
    </x:row>
    <x:row r="487" ht="25" customHeight="1">
      <x:c r="A487" s="73"/>
      <x:c r="B487" s="72"/>
      <x:c r="C487" s="72"/>
      <x:c r="D487" s="72"/>
      <x:c r="E487" s="72"/>
      <x:c r="F487" s="72"/>
      <x:c r="G487" s="72"/>
      <x:c r="H487" s="50" t="str">
        <x:f>IF(COUNTA(A487:G487)=0,"",IF(OR(A487="",B487="",C487="",E487=""),"必須未入力",IF(OR(NOT(ISNUMBER(A487)),A487&lt;'項目設定'!$C$18,A487&gt;'項目設定'!$C$19,IF(ISNUMBER(A487),MOD(A487,1)&lt;&gt;0,FALSE)),"日付要確認",IF(SUMPRODUCT(--('管理表'!$A$9:$A$308=B487))=0,"案件ID未登録",IF(SUMPRODUCT(--('管理表'!$A$9:$A$308=B487))&gt;1,"案件ID重複","記録済み")))))</x:f>
      </x:c>
    </x:row>
    <x:row r="488" ht="25" customHeight="1">
      <x:c r="A488" s="73"/>
      <x:c r="B488" s="72"/>
      <x:c r="C488" s="72"/>
      <x:c r="D488" s="72"/>
      <x:c r="E488" s="72"/>
      <x:c r="F488" s="72"/>
      <x:c r="G488" s="72"/>
      <x:c r="H488" s="50" t="str">
        <x:f>IF(COUNTA(A488:G488)=0,"",IF(OR(A488="",B488="",C488="",E488=""),"必須未入力",IF(OR(NOT(ISNUMBER(A488)),A488&lt;'項目設定'!$C$18,A488&gt;'項目設定'!$C$19,IF(ISNUMBER(A488),MOD(A488,1)&lt;&gt;0,FALSE)),"日付要確認",IF(SUMPRODUCT(--('管理表'!$A$9:$A$308=B488))=0,"案件ID未登録",IF(SUMPRODUCT(--('管理表'!$A$9:$A$308=B488))&gt;1,"案件ID重複","記録済み")))))</x:f>
      </x:c>
    </x:row>
    <x:row r="489" ht="25" customHeight="1">
      <x:c r="A489" s="73"/>
      <x:c r="B489" s="72"/>
      <x:c r="C489" s="72"/>
      <x:c r="D489" s="72"/>
      <x:c r="E489" s="72"/>
      <x:c r="F489" s="72"/>
      <x:c r="G489" s="72"/>
      <x:c r="H489" s="50" t="str">
        <x:f>IF(COUNTA(A489:G489)=0,"",IF(OR(A489="",B489="",C489="",E489=""),"必須未入力",IF(OR(NOT(ISNUMBER(A489)),A489&lt;'項目設定'!$C$18,A489&gt;'項目設定'!$C$19,IF(ISNUMBER(A489),MOD(A489,1)&lt;&gt;0,FALSE)),"日付要確認",IF(SUMPRODUCT(--('管理表'!$A$9:$A$308=B489))=0,"案件ID未登録",IF(SUMPRODUCT(--('管理表'!$A$9:$A$308=B489))&gt;1,"案件ID重複","記録済み")))))</x:f>
      </x:c>
    </x:row>
    <x:row r="490" ht="25" customHeight="1">
      <x:c r="A490" s="73"/>
      <x:c r="B490" s="72"/>
      <x:c r="C490" s="72"/>
      <x:c r="D490" s="72"/>
      <x:c r="E490" s="72"/>
      <x:c r="F490" s="72"/>
      <x:c r="G490" s="72"/>
      <x:c r="H490" s="50" t="str">
        <x:f>IF(COUNTA(A490:G490)=0,"",IF(OR(A490="",B490="",C490="",E490=""),"必須未入力",IF(OR(NOT(ISNUMBER(A490)),A490&lt;'項目設定'!$C$18,A490&gt;'項目設定'!$C$19,IF(ISNUMBER(A490),MOD(A490,1)&lt;&gt;0,FALSE)),"日付要確認",IF(SUMPRODUCT(--('管理表'!$A$9:$A$308=B490))=0,"案件ID未登録",IF(SUMPRODUCT(--('管理表'!$A$9:$A$308=B490))&gt;1,"案件ID重複","記録済み")))))</x:f>
      </x:c>
    </x:row>
    <x:row r="491" ht="25" customHeight="1">
      <x:c r="A491" s="73"/>
      <x:c r="B491" s="72"/>
      <x:c r="C491" s="72"/>
      <x:c r="D491" s="72"/>
      <x:c r="E491" s="72"/>
      <x:c r="F491" s="72"/>
      <x:c r="G491" s="72"/>
      <x:c r="H491" s="50" t="str">
        <x:f>IF(COUNTA(A491:G491)=0,"",IF(OR(A491="",B491="",C491="",E491=""),"必須未入力",IF(OR(NOT(ISNUMBER(A491)),A491&lt;'項目設定'!$C$18,A491&gt;'項目設定'!$C$19,IF(ISNUMBER(A491),MOD(A491,1)&lt;&gt;0,FALSE)),"日付要確認",IF(SUMPRODUCT(--('管理表'!$A$9:$A$308=B491))=0,"案件ID未登録",IF(SUMPRODUCT(--('管理表'!$A$9:$A$308=B491))&gt;1,"案件ID重複","記録済み")))))</x:f>
      </x:c>
    </x:row>
    <x:row r="492" ht="25" customHeight="1">
      <x:c r="A492" s="73"/>
      <x:c r="B492" s="72"/>
      <x:c r="C492" s="72"/>
      <x:c r="D492" s="72"/>
      <x:c r="E492" s="72"/>
      <x:c r="F492" s="72"/>
      <x:c r="G492" s="72"/>
      <x:c r="H492" s="50" t="str">
        <x:f>IF(COUNTA(A492:G492)=0,"",IF(OR(A492="",B492="",C492="",E492=""),"必須未入力",IF(OR(NOT(ISNUMBER(A492)),A492&lt;'項目設定'!$C$18,A492&gt;'項目設定'!$C$19,IF(ISNUMBER(A492),MOD(A492,1)&lt;&gt;0,FALSE)),"日付要確認",IF(SUMPRODUCT(--('管理表'!$A$9:$A$308=B492))=0,"案件ID未登録",IF(SUMPRODUCT(--('管理表'!$A$9:$A$308=B492))&gt;1,"案件ID重複","記録済み")))))</x:f>
      </x:c>
    </x:row>
    <x:row r="493" ht="25" customHeight="1">
      <x:c r="A493" s="73"/>
      <x:c r="B493" s="72"/>
      <x:c r="C493" s="72"/>
      <x:c r="D493" s="72"/>
      <x:c r="E493" s="72"/>
      <x:c r="F493" s="72"/>
      <x:c r="G493" s="72"/>
      <x:c r="H493" s="50" t="str">
        <x:f>IF(COUNTA(A493:G493)=0,"",IF(OR(A493="",B493="",C493="",E493=""),"必須未入力",IF(OR(NOT(ISNUMBER(A493)),A493&lt;'項目設定'!$C$18,A493&gt;'項目設定'!$C$19,IF(ISNUMBER(A493),MOD(A493,1)&lt;&gt;0,FALSE)),"日付要確認",IF(SUMPRODUCT(--('管理表'!$A$9:$A$308=B493))=0,"案件ID未登録",IF(SUMPRODUCT(--('管理表'!$A$9:$A$308=B493))&gt;1,"案件ID重複","記録済み")))))</x:f>
      </x:c>
    </x:row>
    <x:row r="494" ht="25" customHeight="1">
      <x:c r="A494" s="73"/>
      <x:c r="B494" s="72"/>
      <x:c r="C494" s="72"/>
      <x:c r="D494" s="72"/>
      <x:c r="E494" s="72"/>
      <x:c r="F494" s="72"/>
      <x:c r="G494" s="72"/>
      <x:c r="H494" s="50" t="str">
        <x:f>IF(COUNTA(A494:G494)=0,"",IF(OR(A494="",B494="",C494="",E494=""),"必須未入力",IF(OR(NOT(ISNUMBER(A494)),A494&lt;'項目設定'!$C$18,A494&gt;'項目設定'!$C$19,IF(ISNUMBER(A494),MOD(A494,1)&lt;&gt;0,FALSE)),"日付要確認",IF(SUMPRODUCT(--('管理表'!$A$9:$A$308=B494))=0,"案件ID未登録",IF(SUMPRODUCT(--('管理表'!$A$9:$A$308=B494))&gt;1,"案件ID重複","記録済み")))))</x:f>
      </x:c>
    </x:row>
    <x:row r="495" ht="25" customHeight="1">
      <x:c r="A495" s="73"/>
      <x:c r="B495" s="72"/>
      <x:c r="C495" s="72"/>
      <x:c r="D495" s="72"/>
      <x:c r="E495" s="72"/>
      <x:c r="F495" s="72"/>
      <x:c r="G495" s="72"/>
      <x:c r="H495" s="50" t="str">
        <x:f>IF(COUNTA(A495:G495)=0,"",IF(OR(A495="",B495="",C495="",E495=""),"必須未入力",IF(OR(NOT(ISNUMBER(A495)),A495&lt;'項目設定'!$C$18,A495&gt;'項目設定'!$C$19,IF(ISNUMBER(A495),MOD(A495,1)&lt;&gt;0,FALSE)),"日付要確認",IF(SUMPRODUCT(--('管理表'!$A$9:$A$308=B495))=0,"案件ID未登録",IF(SUMPRODUCT(--('管理表'!$A$9:$A$308=B495))&gt;1,"案件ID重複","記録済み")))))</x:f>
      </x:c>
    </x:row>
    <x:row r="496" ht="25" customHeight="1">
      <x:c r="A496" s="73"/>
      <x:c r="B496" s="72"/>
      <x:c r="C496" s="72"/>
      <x:c r="D496" s="72"/>
      <x:c r="E496" s="72"/>
      <x:c r="F496" s="72"/>
      <x:c r="G496" s="72"/>
      <x:c r="H496" s="50" t="str">
        <x:f>IF(COUNTA(A496:G496)=0,"",IF(OR(A496="",B496="",C496="",E496=""),"必須未入力",IF(OR(NOT(ISNUMBER(A496)),A496&lt;'項目設定'!$C$18,A496&gt;'項目設定'!$C$19,IF(ISNUMBER(A496),MOD(A496,1)&lt;&gt;0,FALSE)),"日付要確認",IF(SUMPRODUCT(--('管理表'!$A$9:$A$308=B496))=0,"案件ID未登録",IF(SUMPRODUCT(--('管理表'!$A$9:$A$308=B496))&gt;1,"案件ID重複","記録済み")))))</x:f>
      </x:c>
    </x:row>
    <x:row r="497" ht="25" customHeight="1">
      <x:c r="A497" s="73"/>
      <x:c r="B497" s="72"/>
      <x:c r="C497" s="72"/>
      <x:c r="D497" s="72"/>
      <x:c r="E497" s="72"/>
      <x:c r="F497" s="72"/>
      <x:c r="G497" s="72"/>
      <x:c r="H497" s="50" t="str">
        <x:f>IF(COUNTA(A497:G497)=0,"",IF(OR(A497="",B497="",C497="",E497=""),"必須未入力",IF(OR(NOT(ISNUMBER(A497)),A497&lt;'項目設定'!$C$18,A497&gt;'項目設定'!$C$19,IF(ISNUMBER(A497),MOD(A497,1)&lt;&gt;0,FALSE)),"日付要確認",IF(SUMPRODUCT(--('管理表'!$A$9:$A$308=B497))=0,"案件ID未登録",IF(SUMPRODUCT(--('管理表'!$A$9:$A$308=B497))&gt;1,"案件ID重複","記録済み")))))</x:f>
      </x:c>
    </x:row>
    <x:row r="498" ht="25" customHeight="1">
      <x:c r="A498" s="73"/>
      <x:c r="B498" s="72"/>
      <x:c r="C498" s="72"/>
      <x:c r="D498" s="72"/>
      <x:c r="E498" s="72"/>
      <x:c r="F498" s="72"/>
      <x:c r="G498" s="72"/>
      <x:c r="H498" s="50" t="str">
        <x:f>IF(COUNTA(A498:G498)=0,"",IF(OR(A498="",B498="",C498="",E498=""),"必須未入力",IF(OR(NOT(ISNUMBER(A498)),A498&lt;'項目設定'!$C$18,A498&gt;'項目設定'!$C$19,IF(ISNUMBER(A498),MOD(A498,1)&lt;&gt;0,FALSE)),"日付要確認",IF(SUMPRODUCT(--('管理表'!$A$9:$A$308=B498))=0,"案件ID未登録",IF(SUMPRODUCT(--('管理表'!$A$9:$A$308=B498))&gt;1,"案件ID重複","記録済み")))))</x:f>
      </x:c>
    </x:row>
    <x:row r="499" ht="25" customHeight="1">
      <x:c r="A499" s="73"/>
      <x:c r="B499" s="72"/>
      <x:c r="C499" s="72"/>
      <x:c r="D499" s="72"/>
      <x:c r="E499" s="72"/>
      <x:c r="F499" s="72"/>
      <x:c r="G499" s="72"/>
      <x:c r="H499" s="50" t="str">
        <x:f>IF(COUNTA(A499:G499)=0,"",IF(OR(A499="",B499="",C499="",E499=""),"必須未入力",IF(OR(NOT(ISNUMBER(A499)),A499&lt;'項目設定'!$C$18,A499&gt;'項目設定'!$C$19,IF(ISNUMBER(A499),MOD(A499,1)&lt;&gt;0,FALSE)),"日付要確認",IF(SUMPRODUCT(--('管理表'!$A$9:$A$308=B499))=0,"案件ID未登録",IF(SUMPRODUCT(--('管理表'!$A$9:$A$308=B499))&gt;1,"案件ID重複","記録済み")))))</x:f>
      </x:c>
    </x:row>
    <x:row r="500" ht="25" customHeight="1">
      <x:c r="A500" s="73"/>
      <x:c r="B500" s="72"/>
      <x:c r="C500" s="72"/>
      <x:c r="D500" s="72"/>
      <x:c r="E500" s="72"/>
      <x:c r="F500" s="72"/>
      <x:c r="G500" s="72"/>
      <x:c r="H500" s="50" t="str">
        <x:f>IF(COUNTA(A500:G500)=0,"",IF(OR(A500="",B500="",C500="",E500=""),"必須未入力",IF(OR(NOT(ISNUMBER(A500)),A500&lt;'項目設定'!$C$18,A500&gt;'項目設定'!$C$19,IF(ISNUMBER(A500),MOD(A500,1)&lt;&gt;0,FALSE)),"日付要確認",IF(SUMPRODUCT(--('管理表'!$A$9:$A$308=B500))=0,"案件ID未登録",IF(SUMPRODUCT(--('管理表'!$A$9:$A$308=B500))&gt;1,"案件ID重複","記録済み")))))</x:f>
      </x:c>
    </x:row>
    <x:row r="501" ht="25" customHeight="1">
      <x:c r="A501" s="73"/>
      <x:c r="B501" s="72"/>
      <x:c r="C501" s="72"/>
      <x:c r="D501" s="72"/>
      <x:c r="E501" s="72"/>
      <x:c r="F501" s="72"/>
      <x:c r="G501" s="72"/>
      <x:c r="H501" s="50" t="str">
        <x:f>IF(COUNTA(A501:G501)=0,"",IF(OR(A501="",B501="",C501="",E501=""),"必須未入力",IF(OR(NOT(ISNUMBER(A501)),A501&lt;'項目設定'!$C$18,A501&gt;'項目設定'!$C$19,IF(ISNUMBER(A501),MOD(A501,1)&lt;&gt;0,FALSE)),"日付要確認",IF(SUMPRODUCT(--('管理表'!$A$9:$A$308=B501))=0,"案件ID未登録",IF(SUMPRODUCT(--('管理表'!$A$9:$A$308=B501))&gt;1,"案件ID重複","記録済み")))))</x:f>
      </x:c>
    </x:row>
    <x:row r="502" ht="25" customHeight="1">
      <x:c r="A502" s="73"/>
      <x:c r="B502" s="72"/>
      <x:c r="C502" s="72"/>
      <x:c r="D502" s="72"/>
      <x:c r="E502" s="72"/>
      <x:c r="F502" s="72"/>
      <x:c r="G502" s="72"/>
      <x:c r="H502" s="50" t="str">
        <x:f>IF(COUNTA(A502:G502)=0,"",IF(OR(A502="",B502="",C502="",E502=""),"必須未入力",IF(OR(NOT(ISNUMBER(A502)),A502&lt;'項目設定'!$C$18,A502&gt;'項目設定'!$C$19,IF(ISNUMBER(A502),MOD(A502,1)&lt;&gt;0,FALSE)),"日付要確認",IF(SUMPRODUCT(--('管理表'!$A$9:$A$308=B502))=0,"案件ID未登録",IF(SUMPRODUCT(--('管理表'!$A$9:$A$308=B502))&gt;1,"案件ID重複","記録済み")))))</x:f>
      </x:c>
    </x:row>
    <x:row r="503" ht="25" customHeight="1">
      <x:c r="A503" s="73"/>
      <x:c r="B503" s="72"/>
      <x:c r="C503" s="72"/>
      <x:c r="D503" s="72"/>
      <x:c r="E503" s="72"/>
      <x:c r="F503" s="72"/>
      <x:c r="G503" s="72"/>
      <x:c r="H503" s="50" t="str">
        <x:f>IF(COUNTA(A503:G503)=0,"",IF(OR(A503="",B503="",C503="",E503=""),"必須未入力",IF(OR(NOT(ISNUMBER(A503)),A503&lt;'項目設定'!$C$18,A503&gt;'項目設定'!$C$19,IF(ISNUMBER(A503),MOD(A503,1)&lt;&gt;0,FALSE)),"日付要確認",IF(SUMPRODUCT(--('管理表'!$A$9:$A$308=B503))=0,"案件ID未登録",IF(SUMPRODUCT(--('管理表'!$A$9:$A$308=B503))&gt;1,"案件ID重複","記録済み")))))</x:f>
      </x:c>
    </x:row>
    <x:row r="504" ht="25" customHeight="1">
      <x:c r="A504" s="73"/>
      <x:c r="B504" s="72"/>
      <x:c r="C504" s="72"/>
      <x:c r="D504" s="72"/>
      <x:c r="E504" s="72"/>
      <x:c r="F504" s="72"/>
      <x:c r="G504" s="72"/>
      <x:c r="H504" s="50" t="str">
        <x:f>IF(COUNTA(A504:G504)=0,"",IF(OR(A504="",B504="",C504="",E504=""),"必須未入力",IF(OR(NOT(ISNUMBER(A504)),A504&lt;'項目設定'!$C$18,A504&gt;'項目設定'!$C$19,IF(ISNUMBER(A504),MOD(A504,1)&lt;&gt;0,FALSE)),"日付要確認",IF(SUMPRODUCT(--('管理表'!$A$9:$A$308=B504))=0,"案件ID未登録",IF(SUMPRODUCT(--('管理表'!$A$9:$A$308=B504))&gt;1,"案件ID重複","記録済み")))))</x:f>
      </x:c>
    </x:row>
    <x:row r="505" ht="25" customHeight="1">
      <x:c r="A505" s="73"/>
      <x:c r="B505" s="72"/>
      <x:c r="C505" s="72"/>
      <x:c r="D505" s="72"/>
      <x:c r="E505" s="72"/>
      <x:c r="F505" s="72"/>
      <x:c r="G505" s="72"/>
      <x:c r="H505" s="50" t="str">
        <x:f>IF(COUNTA(A505:G505)=0,"",IF(OR(A505="",B505="",C505="",E505=""),"必須未入力",IF(OR(NOT(ISNUMBER(A505)),A505&lt;'項目設定'!$C$18,A505&gt;'項目設定'!$C$19,IF(ISNUMBER(A505),MOD(A505,1)&lt;&gt;0,FALSE)),"日付要確認",IF(SUMPRODUCT(--('管理表'!$A$9:$A$308=B505))=0,"案件ID未登録",IF(SUMPRODUCT(--('管理表'!$A$9:$A$308=B505))&gt;1,"案件ID重複","記録済み")))))</x:f>
      </x:c>
    </x:row>
    <x:row r="506" ht="25" customHeight="1">
      <x:c r="A506" s="73"/>
      <x:c r="B506" s="72"/>
      <x:c r="C506" s="72"/>
      <x:c r="D506" s="72"/>
      <x:c r="E506" s="72"/>
      <x:c r="F506" s="72"/>
      <x:c r="G506" s="72"/>
      <x:c r="H506" s="50" t="str">
        <x:f>IF(COUNTA(A506:G506)=0,"",IF(OR(A506="",B506="",C506="",E506=""),"必須未入力",IF(OR(NOT(ISNUMBER(A506)),A506&lt;'項目設定'!$C$18,A506&gt;'項目設定'!$C$19,IF(ISNUMBER(A506),MOD(A506,1)&lt;&gt;0,FALSE)),"日付要確認",IF(SUMPRODUCT(--('管理表'!$A$9:$A$308=B506))=0,"案件ID未登録",IF(SUMPRODUCT(--('管理表'!$A$9:$A$308=B506))&gt;1,"案件ID重複","記録済み")))))</x:f>
      </x:c>
    </x:row>
    <x:row r="507" ht="25" customHeight="1">
      <x:c r="A507" s="73"/>
      <x:c r="B507" s="72"/>
      <x:c r="C507" s="72"/>
      <x:c r="D507" s="72"/>
      <x:c r="E507" s="72"/>
      <x:c r="F507" s="72"/>
      <x:c r="G507" s="72"/>
      <x:c r="H507" s="50" t="str">
        <x:f>IF(COUNTA(A507:G507)=0,"",IF(OR(A507="",B507="",C507="",E507=""),"必須未入力",IF(OR(NOT(ISNUMBER(A507)),A507&lt;'項目設定'!$C$18,A507&gt;'項目設定'!$C$19,IF(ISNUMBER(A507),MOD(A507,1)&lt;&gt;0,FALSE)),"日付要確認",IF(SUMPRODUCT(--('管理表'!$A$9:$A$308=B507))=0,"案件ID未登録",IF(SUMPRODUCT(--('管理表'!$A$9:$A$308=B507))&gt;1,"案件ID重複","記録済み")))))</x:f>
      </x:c>
    </x:row>
    <x:row r="508" ht="25" customHeight="1">
      <x:c r="A508" s="73"/>
      <x:c r="B508" s="72"/>
      <x:c r="C508" s="72"/>
      <x:c r="D508" s="72"/>
      <x:c r="E508" s="72"/>
      <x:c r="F508" s="72"/>
      <x:c r="G508" s="72"/>
      <x:c r="H508" s="50" t="str">
        <x:f>IF(COUNTA(A508:G508)=0,"",IF(OR(A508="",B508="",C508="",E508=""),"必須未入力",IF(OR(NOT(ISNUMBER(A508)),A508&lt;'項目設定'!$C$18,A508&gt;'項目設定'!$C$19,IF(ISNUMBER(A508),MOD(A508,1)&lt;&gt;0,FALSE)),"日付要確認",IF(SUMPRODUCT(--('管理表'!$A$9:$A$308=B508))=0,"案件ID未登録",IF(SUMPRODUCT(--('管理表'!$A$9:$A$308=B508))&gt;1,"案件ID重複","記録済み")))))</x:f>
      </x:c>
    </x:row>
  </x:sheetData>
  <x:mergeCells>
    <x:mergeCell ref="A1:H1"/>
    <x:mergeCell ref="A2:H3"/>
    <x:mergeCell ref="A5:H6"/>
  </x:mergeCells>
  <x:dataValidations count="2">
    <x:dataValidation type="list" allowBlank="1" sqref="D9:D508">
      <x:formula1>"メール,電話,打ち合わせ,その他"</x:formula1>
    </x:dataValidation>
    <x:dataValidation type="date" operator="between" allowBlank="1" sqref="A9:A508">
      <x:formula1>DATE(2000,1,1)</x:formula1>
      <x:formula2>DATE(2100,12,31)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16df3b920fb40c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24" hidden="0" customWidth="1"/>
    <x:col min="4" max="4" width="29" hidden="0" customWidth="1"/>
    <x:col min="5" max="5" width="14" hidden="0" customWidth="1"/>
    <x:col min="6" max="6" width="17" hidden="0" customWidth="1"/>
    <x:col min="7" max="7" width="32" hidden="0" customWidth="1"/>
    <x:col min="8" max="8" width="13" hidden="0" customWidth="1"/>
    <x:col min="9" max="9" width="13" hidden="0" customWidth="1"/>
    <x:col min="10" max="10" width="13" hidden="0" customWidth="1"/>
    <x:col min="11" max="11" width="23" hidden="0" customWidth="1"/>
    <x:col min="12" max="12" width="24" hidden="0" customWidth="1"/>
    <x:col min="13" max="13" width="19" hidden="0" customWidth="1"/>
  </x:cols>
  <x:sheetData>
    <x:row r="1" ht="40" customHeight="1">
      <x:c r="A1" s="42" t="str">
        <x:v>記入例｜すべて架空のデータ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</x:row>
    <x:row r="2" ht="25" customHeight="1">
      <x:c r="A2" s="12" t="str">
        <x:v>この例だけ基準日を2026/09/22に固定。未入力例も含め、どのように表示されるかを確認できます。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5" customHeight="1">
      <x:c r="A4" s="20" t="str">
        <x:v>入力行</x:v>
      </x:c>
      <x:c r="B4" s="20"/>
      <x:c r="C4" s="20" t="str">
        <x:v>未終了行</x:v>
      </x:c>
      <x:c r="D4" s="20"/>
      <x:c r="E4" s="20" t="str">
        <x:v>期限超過</x:v>
      </x:c>
      <x:c r="F4" s="20"/>
      <x:c r="G4" s="20" t="str">
        <x:v>本日対応</x:v>
      </x:c>
      <x:c r="H4" s="20"/>
      <x:c r="I4" s="20" t="str">
        <x:v>要入力・要確認</x:v>
      </x:c>
      <x:c r="J4" s="20"/>
      <x:c r="K4" s="20" t="str">
        <x:v>判定の基準日</x:v>
      </x:c>
      <x:c r="L4" s="20"/>
      <x:c r="M4" s="20"/>
    </x:row>
    <x:row r="5" ht="36" customHeight="1">
      <x:c r="A5" s="44" t="n">
        <x:f>SUMPRODUCT(--($M$9:$M$16&lt;&gt;""))</x:f>
        <x:v>8</x:v>
      </x:c>
      <x:c r="B5" s="44"/>
      <x:c r="C5" s="44" t="n">
        <x:f>A5-COUNTIF($F$9:$F$16,"終了")</x:f>
        <x:v>6</x:v>
      </x:c>
      <x:c r="D5" s="44"/>
      <x:c r="E5" s="44" t="n">
        <x:f>COUNTIF($M$9:$M$16,"期限超過")</x:f>
        <x:v>1</x:v>
      </x:c>
      <x:c r="F5" s="44"/>
      <x:c r="G5" s="44" t="n">
        <x:f>COUNTIF($M$9:$M$16,"本日対応")</x:f>
        <x:v>1</x:v>
      </x:c>
      <x:c r="H5" s="44"/>
      <x:c r="I5" s="44" t="n">
        <x:f>COUNTIF($M$9:$M$16,"必須未入力")+COUNTIF($M$9:$M$16,"案件ID重複")+COUNTIF($M$9:$M$16,"日付要確認")+COUNTIF($M$9:$M$16,"入力候補外")+COUNTIF($M$9:$M$16,"日付順要確認")+COUNTIF($M$9:$M$16,"終了理由未入力")+COUNTIF($M$9:$M$16,"次の作業未入力")+COUNTIF($M$9:$M$16,"次回日未設定")</x:f>
        <x:v>3</x:v>
      </x:c>
      <x:c r="J5" s="44"/>
      <x:c r="K5" s="45" t="n">
        <x:f>'項目設定'!$C$3</x:f>
        <x:v>46287</x:v>
      </x:c>
      <x:c r="L5" s="45"/>
      <x:c r="M5" s="45"/>
    </x:row>
    <x:row r="6" ht="2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5" customHeight="1">
      <x:c r="A7" s="12" t="str">
        <x:v>白地の青文字は入力欄。確認列は1行につき優先度が高い問題を1つ表示します。問題を直すと次の確認内容に変わります。</x:v>
      </x:c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</x:row>
    <x:row r="8" ht="34" customHeight="1">
      <x:c r="A8" s="18" t="str">
        <x:v>案件ID</x:v>
      </x:c>
      <x:c r="B8" s="18" t="str">
        <x:v>受付日</x:v>
      </x:c>
      <x:c r="C8" s="18" t="str">
        <x:v>相手（会社・氏名）</x:v>
      </x:c>
      <x:c r="D8" s="18" t="str">
        <x:v>相談・見積の件名</x:v>
      </x:c>
      <x:c r="E8" s="18" t="str">
        <x:v>自社担当者</x:v>
      </x:c>
      <x:c r="F8" s="18" t="str">
        <x:v>対応状況</x:v>
      </x:c>
      <x:c r="G8" s="18" t="str">
        <x:v>次にすること</x:v>
      </x:c>
      <x:c r="H8" s="18" t="str">
        <x:v>次回連絡日</x:v>
      </x:c>
      <x:c r="I8" s="18" t="str">
        <x:v>最終対応日</x:v>
      </x:c>
      <x:c r="J8" s="18" t="str">
        <x:v>見積状況</x:v>
      </x:c>
      <x:c r="K8" s="18" t="str">
        <x:v>終了理由</x:v>
      </x:c>
      <x:c r="L8" s="18" t="str">
        <x:v>参照メモ</x:v>
      </x:c>
      <x:c r="M8" s="18" t="str">
        <x:v>確認（自動）</x:v>
      </x:c>
    </x:row>
    <x:row r="9" ht="56" customHeight="1">
      <x:c r="A9" s="72" t="str">
        <x:v>EX-001</x:v>
      </x:c>
      <x:c r="B9" s="73" t="n">
        <x:v>46285</x:v>
      </x:c>
      <x:c r="C9" s="72" t="str">
        <x:v>サンプル商事／担当A</x:v>
      </x:c>
      <x:c r="D9" s="72" t="str">
        <x:v>機器点検の見積依頼</x:v>
      </x:c>
      <x:c r="E9" s="72" t="str">
        <x:v>担当01</x:v>
      </x:c>
      <x:c r="F9" s="74" t="str">
        <x:v>未対応</x:v>
      </x:c>
      <x:c r="G9" s="72" t="str">
        <x:v>条件と希望納期を確認</x:v>
      </x:c>
      <x:c r="H9" s="73" t="n">
        <x:v>46287</x:v>
      </x:c>
      <x:c r="I9" s="73"/>
      <x:c r="J9" s="74" t="str">
        <x:v>未作成</x:v>
      </x:c>
      <x:c r="K9" s="72" t="str"/>
      <x:c r="L9" s="72" t="str">
        <x:v>メール件名：機器点検の相談</x:v>
      </x:c>
      <x:c r="M9" s="50" t="str">
        <x:f>IF(COUNTA(A9:L9)=0,"",IF(OR(A9="",B9="",C9="",D9="",E9="",F9=""),"必須未入力",IF(SUMPRODUCT(--($A$9:$A$16=A9))&gt;1,"案件ID重複",IF(OR(OR(NOT(ISNUMBER(B9)),B9&lt;'項目設定'!$C$18,B9&gt;'項目設定'!$C$19,IF(ISNUMBER(B9),MOD(B9,1)&lt;&gt;0,FALSE)),AND(H9&lt;&gt;"",OR(NOT(ISNUMBER(H9)),H9&lt;'項目設定'!$C$18,H9&gt;'項目設定'!$C$19,IF(ISNUMBER(H9),MOD(H9,1)&lt;&gt;0,FALSE))),AND(I9&lt;&gt;"",OR(NOT(ISNUMBER(I9)),I9&lt;'項目設定'!$C$18,I9&gt;'項目設定'!$C$19,IF(ISNUMBER(I9),MOD(I9,1)&lt;&gt;0,FALSE)))),"日付要確認",IF(OR(COUNTIF('項目設定'!$B$6:$B$12,F9)=0,AND(J9&lt;&gt;"",COUNTIF('項目設定'!$E$6:$E$9,J9)=0)),"入力候補外",IF(OR(AND(H9&lt;&gt;"",H9&lt;B9),AND(I9&lt;&gt;"",I9&lt;B9)),"日付順要確認",IF(F9='項目設定'!$B$12,IF(K9="","終了理由未入力","終了"),IF(G9="","次の作業未入力",IF(H9="","次回日未設定",IF(H9&lt;'項目設定'!$C$3,"期限超過",IF(H9='項目設定'!$C$3,"本日対応","予定あり")))))))))))</x:f>
        <x:v>本日対応</x:v>
      </x:c>
    </x:row>
    <x:row r="10" ht="56" customHeight="1">
      <x:c r="A10" s="72" t="str">
        <x:v>EX-002</x:v>
      </x:c>
      <x:c r="B10" s="73" t="n">
        <x:v>46281</x:v>
      </x:c>
      <x:c r="C10" s="72" t="str">
        <x:v>サンプル商事／担当A</x:v>
      </x:c>
      <x:c r="D10" s="72" t="str">
        <x:v>別拠点の追加見積</x:v>
      </x:c>
      <x:c r="E10" s="72" t="str">
        <x:v>担当02</x:v>
      </x:c>
      <x:c r="F10" s="74" t="str">
        <x:v>見積準備中</x:v>
      </x:c>
      <x:c r="G10" s="72" t="str">
        <x:v>見積案を確認して送付</x:v>
      </x:c>
      <x:c r="H10" s="73" t="n">
        <x:v>46286</x:v>
      </x:c>
      <x:c r="I10" s="73" t="n">
        <x:v>46284</x:v>
      </x:c>
      <x:c r="J10" s="74" t="str">
        <x:v>作成中</x:v>
      </x:c>
      <x:c r="K10" s="72" t="str"/>
      <x:c r="L10" s="72" t="str">
        <x:v>EX-001とは別案件</x:v>
      </x:c>
      <x:c r="M10" s="50" t="str">
        <x:f>IF(COUNTA(A10:L10)=0,"",IF(OR(A10="",B10="",C10="",D10="",E10="",F10=""),"必須未入力",IF(SUMPRODUCT(--($A$9:$A$16=A10))&gt;1,"案件ID重複",IF(OR(OR(NOT(ISNUMBER(B10)),B10&lt;'項目設定'!$C$18,B10&gt;'項目設定'!$C$19,IF(ISNUMBER(B10),MOD(B10,1)&lt;&gt;0,FALSE)),AND(H10&lt;&gt;"",OR(NOT(ISNUMBER(H10)),H10&lt;'項目設定'!$C$18,H10&gt;'項目設定'!$C$19,IF(ISNUMBER(H10),MOD(H10,1)&lt;&gt;0,FALSE))),AND(I10&lt;&gt;"",OR(NOT(ISNUMBER(I10)),I10&lt;'項目設定'!$C$18,I10&gt;'項目設定'!$C$19,IF(ISNUMBER(I10),MOD(I10,1)&lt;&gt;0,FALSE)))),"日付要確認",IF(OR(COUNTIF('項目設定'!$B$6:$B$12,F10)=0,AND(J10&lt;&gt;"",COUNTIF('項目設定'!$E$6:$E$9,J10)=0)),"入力候補外",IF(OR(AND(H10&lt;&gt;"",H10&lt;B10),AND(I10&lt;&gt;"",I10&lt;B10)),"日付順要確認",IF(F10='項目設定'!$B$12,IF(K10="","終了理由未入力","終了"),IF(G10="","次の作業未入力",IF(H10="","次回日未設定",IF(H10&lt;'項目設定'!$C$3,"期限超過",IF(H10='項目設定'!$C$3,"本日対応","予定あり")))))))))))</x:f>
        <x:v>期限超過</x:v>
      </x:c>
    </x:row>
    <x:row r="11" ht="56" customHeight="1">
      <x:c r="A11" s="72" t="str">
        <x:v>EX-003</x:v>
      </x:c>
      <x:c r="B11" s="73" t="n">
        <x:v>46280</x:v>
      </x:c>
      <x:c r="C11" s="72" t="str">
        <x:v>例示サービス／担当B</x:v>
      </x:c>
      <x:c r="D11" s="72" t="str">
        <x:v>保守契約の相談</x:v>
      </x:c>
      <x:c r="E11" s="72" t="str">
        <x:v>担当01</x:v>
      </x:c>
      <x:c r="F11" s="74" t="str">
        <x:v>顧客回答待ち</x:v>
      </x:c>
      <x:c r="G11" s="72" t="str">
        <x:v>回答の有無を確認</x:v>
      </x:c>
      <x:c r="H11" s="73" t="n">
        <x:v>46290</x:v>
      </x:c>
      <x:c r="I11" s="73" t="n">
        <x:v>46285</x:v>
      </x:c>
      <x:c r="J11" s="74" t="str">
        <x:v>送付済み</x:v>
      </x:c>
      <x:c r="K11" s="72" t="str"/>
      <x:c r="L11" s="72" t="str">
        <x:v>見積V1を送付済み</x:v>
      </x:c>
      <x:c r="M11" s="50" t="str">
        <x:f>IF(COUNTA(A11:L11)=0,"",IF(OR(A11="",B11="",C11="",D11="",E11="",F11=""),"必須未入力",IF(SUMPRODUCT(--($A$9:$A$16=A11))&gt;1,"案件ID重複",IF(OR(OR(NOT(ISNUMBER(B11)),B11&lt;'項目設定'!$C$18,B11&gt;'項目設定'!$C$19,IF(ISNUMBER(B11),MOD(B11,1)&lt;&gt;0,FALSE)),AND(H11&lt;&gt;"",OR(NOT(ISNUMBER(H11)),H11&lt;'項目設定'!$C$18,H11&gt;'項目設定'!$C$19,IF(ISNUMBER(H11),MOD(H11,1)&lt;&gt;0,FALSE))),AND(I11&lt;&gt;"",OR(NOT(ISNUMBER(I11)),I11&lt;'項目設定'!$C$18,I11&gt;'項目設定'!$C$19,IF(ISNUMBER(I11),MOD(I11,1)&lt;&gt;0,FALSE)))),"日付要確認",IF(OR(COUNTIF('項目設定'!$B$6:$B$12,F11)=0,AND(J11&lt;&gt;"",COUNTIF('項目設定'!$E$6:$E$9,J11)=0)),"入力候補外",IF(OR(AND(H11&lt;&gt;"",H11&lt;B11),AND(I11&lt;&gt;"",I11&lt;B11)),"日付順要確認",IF(F11='項目設定'!$B$12,IF(K11="","終了理由未入力","終了"),IF(G11="","次の作業未入力",IF(H11="","次回日未設定",IF(H11&lt;'項目設定'!$C$3,"期限超過",IF(H11='項目設定'!$C$3,"本日対応","予定あり")))))))))))</x:f>
        <x:v>予定あり</x:v>
      </x:c>
    </x:row>
    <x:row r="12" ht="56" customHeight="1">
      <x:c r="A12" s="72" t="str">
        <x:v>EX-004</x:v>
      </x:c>
      <x:c r="B12" s="73" t="n">
        <x:v>46277</x:v>
      </x:c>
      <x:c r="C12" s="72" t="str">
        <x:v>架空工房／担当C</x:v>
      </x:c>
      <x:c r="D12" s="72" t="str">
        <x:v>仕様未確定の相談</x:v>
      </x:c>
      <x:c r="E12" s="72" t="str">
        <x:v>担当02</x:v>
      </x:c>
      <x:c r="F12" s="74" t="str">
        <x:v>保留</x:v>
      </x:c>
      <x:c r="G12" s="72" t="str">
        <x:v>再開予定を確認</x:v>
      </x:c>
      <x:c r="H12" s="73" t="n">
        <x:v>46294</x:v>
      </x:c>
      <x:c r="I12" s="73" t="n">
        <x:v>46283</x:v>
      </x:c>
      <x:c r="J12" s="74" t="str">
        <x:v>未作成</x:v>
      </x:c>
      <x:c r="K12" s="72" t="str"/>
      <x:c r="L12" s="72" t="str">
        <x:v>相手都合で一時保留</x:v>
      </x:c>
      <x:c r="M12" s="50" t="str">
        <x:f>IF(COUNTA(A12:L12)=0,"",IF(OR(A12="",B12="",C12="",D12="",E12="",F12=""),"必須未入力",IF(SUMPRODUCT(--($A$9:$A$16=A12))&gt;1,"案件ID重複",IF(OR(OR(NOT(ISNUMBER(B12)),B12&lt;'項目設定'!$C$18,B12&gt;'項目設定'!$C$19,IF(ISNUMBER(B12),MOD(B12,1)&lt;&gt;0,FALSE)),AND(H12&lt;&gt;"",OR(NOT(ISNUMBER(H12)),H12&lt;'項目設定'!$C$18,H12&gt;'項目設定'!$C$19,IF(ISNUMBER(H12),MOD(H12,1)&lt;&gt;0,FALSE))),AND(I12&lt;&gt;"",OR(NOT(ISNUMBER(I12)),I12&lt;'項目設定'!$C$18,I12&gt;'項目設定'!$C$19,IF(ISNUMBER(I12),MOD(I12,1)&lt;&gt;0,FALSE)))),"日付要確認",IF(OR(COUNTIF('項目設定'!$B$6:$B$12,F12)=0,AND(J12&lt;&gt;"",COUNTIF('項目設定'!$E$6:$E$9,J12)=0)),"入力候補外",IF(OR(AND(H12&lt;&gt;"",H12&lt;B12),AND(I12&lt;&gt;"",I12&lt;B12)),"日付順要確認",IF(F12='項目設定'!$B$12,IF(K12="","終了理由未入力","終了"),IF(G12="","次の作業未入力",IF(H12="","次回日未設定",IF(H12&lt;'項目設定'!$C$3,"期限超過",IF(H12='項目設定'!$C$3,"本日対応","予定あり")))))))))))</x:f>
        <x:v>予定あり</x:v>
      </x:c>
    </x:row>
    <x:row r="13" ht="56" customHeight="1">
      <x:c r="A13" s="72" t="str">
        <x:v>EX-005</x:v>
      </x:c>
      <x:c r="B13" s="73" t="n">
        <x:v>46275</x:v>
      </x:c>
      <x:c r="C13" s="72" t="str">
        <x:v>架空設備／担当D</x:v>
      </x:c>
      <x:c r="D13" s="72" t="str">
        <x:v>点検契約の見積</x:v>
      </x:c>
      <x:c r="E13" s="72" t="str">
        <x:v>担当01</x:v>
      </x:c>
      <x:c r="F13" s="74" t="str">
        <x:v>終了</x:v>
      </x:c>
      <x:c r="G13" s="72" t="str">
        <x:v>なし（終了理由は履歴へ記録済み）</x:v>
      </x:c>
      <x:c r="H13" s="73"/>
      <x:c r="I13" s="73" t="n">
        <x:v>46286</x:v>
      </x:c>
      <x:c r="J13" s="74" t="str">
        <x:v>送付済み</x:v>
      </x:c>
      <x:c r="K13" s="72" t="str">
        <x:v>受注・履歴へ記録済み</x:v>
      </x:c>
      <x:c r="L13" s="72" t="str">
        <x:v>履歴例参照</x:v>
      </x:c>
      <x:c r="M13" s="50" t="str">
        <x:f>IF(COUNTA(A13:L13)=0,"",IF(OR(A13="",B13="",C13="",D13="",E13="",F13=""),"必須未入力",IF(SUMPRODUCT(--($A$9:$A$16=A13))&gt;1,"案件ID重複",IF(OR(OR(NOT(ISNUMBER(B13)),B13&lt;'項目設定'!$C$18,B13&gt;'項目設定'!$C$19,IF(ISNUMBER(B13),MOD(B13,1)&lt;&gt;0,FALSE)),AND(H13&lt;&gt;"",OR(NOT(ISNUMBER(H13)),H13&lt;'項目設定'!$C$18,H13&gt;'項目設定'!$C$19,IF(ISNUMBER(H13),MOD(H13,1)&lt;&gt;0,FALSE))),AND(I13&lt;&gt;"",OR(NOT(ISNUMBER(I13)),I13&lt;'項目設定'!$C$18,I13&gt;'項目設定'!$C$19,IF(ISNUMBER(I13),MOD(I13,1)&lt;&gt;0,FALSE)))),"日付要確認",IF(OR(COUNTIF('項目設定'!$B$6:$B$12,F13)=0,AND(J13&lt;&gt;"",COUNTIF('項目設定'!$E$6:$E$9,J13)=0)),"入力候補外",IF(OR(AND(H13&lt;&gt;"",H13&lt;B13),AND(I13&lt;&gt;"",I13&lt;B13)),"日付順要確認",IF(F13='項目設定'!$B$12,IF(K13="","終了理由未入力","終了"),IF(G13="","次の作業未入力",IF(H13="","次回日未設定",IF(H13&lt;'項目設定'!$C$3,"期限超過",IF(H13='項目設定'!$C$3,"本日対応","予定あり")))))))))))</x:f>
        <x:v>終了</x:v>
      </x:c>
    </x:row>
    <x:row r="14" ht="56" customHeight="1">
      <x:c r="A14" s="72" t="str">
        <x:v>EX-006</x:v>
      </x:c>
      <x:c r="B14" s="73" t="n">
        <x:v>46284</x:v>
      </x:c>
      <x:c r="C14" s="72" t="str">
        <x:v>例示商会／担当E</x:v>
      </x:c>
      <x:c r="D14" s="72" t="str">
        <x:v>交換部品の相談</x:v>
      </x:c>
      <x:c r="E14" s="72" t="str">
        <x:v>担当02</x:v>
      </x:c>
      <x:c r="F14" s="74" t="str">
        <x:v>対応中</x:v>
      </x:c>
      <x:c r="G14" s="72" t="str">
        <x:v>必要数量を確認</x:v>
      </x:c>
      <x:c r="H14" s="73"/>
      <x:c r="I14" s="73" t="n">
        <x:v>46286</x:v>
      </x:c>
      <x:c r="J14" s="74" t="str">
        <x:v>未作成</x:v>
      </x:c>
      <x:c r="K14" s="72" t="str"/>
      <x:c r="L14" s="72" t="str">
        <x:v>次回日が空欄の例</x:v>
      </x:c>
      <x:c r="M14" s="50" t="str">
        <x:f>IF(COUNTA(A14:L14)=0,"",IF(OR(A14="",B14="",C14="",D14="",E14="",F14=""),"必須未入力",IF(SUMPRODUCT(--($A$9:$A$16=A14))&gt;1,"案件ID重複",IF(OR(OR(NOT(ISNUMBER(B14)),B14&lt;'項目設定'!$C$18,B14&gt;'項目設定'!$C$19,IF(ISNUMBER(B14),MOD(B14,1)&lt;&gt;0,FALSE)),AND(H14&lt;&gt;"",OR(NOT(ISNUMBER(H14)),H14&lt;'項目設定'!$C$18,H14&gt;'項目設定'!$C$19,IF(ISNUMBER(H14),MOD(H14,1)&lt;&gt;0,FALSE))),AND(I14&lt;&gt;"",OR(NOT(ISNUMBER(I14)),I14&lt;'項目設定'!$C$18,I14&gt;'項目設定'!$C$19,IF(ISNUMBER(I14),MOD(I14,1)&lt;&gt;0,FALSE)))),"日付要確認",IF(OR(COUNTIF('項目設定'!$B$6:$B$12,F14)=0,AND(J14&lt;&gt;"",COUNTIF('項目設定'!$E$6:$E$9,J14)=0)),"入力候補外",IF(OR(AND(H14&lt;&gt;"",H14&lt;B14),AND(I14&lt;&gt;"",I14&lt;B14)),"日付順要確認",IF(F14='項目設定'!$B$12,IF(K14="","終了理由未入力","終了"),IF(G14="","次の作業未入力",IF(H14="","次回日未設定",IF(H14&lt;'項目設定'!$C$3,"期限超過",IF(H14='項目設定'!$C$3,"本日対応","予定あり")))))))))))</x:f>
        <x:v>次回日未設定</x:v>
      </x:c>
    </x:row>
    <x:row r="15" ht="56" customHeight="1">
      <x:c r="A15" s="72" t="str">
        <x:v>EX-007</x:v>
      </x:c>
      <x:c r="B15" s="73" t="n">
        <x:v>46286</x:v>
      </x:c>
      <x:c r="C15" s="72" t="str">
        <x:v>サンプル企画／担当F</x:v>
      </x:c>
      <x:c r="D15" s="72" t="str">
        <x:v>仕様相談</x:v>
      </x:c>
      <x:c r="E15" s="72"/>
      <x:c r="F15" s="74" t="str">
        <x:v>未対応</x:v>
      </x:c>
      <x:c r="G15" s="72" t="str">
        <x:v>担当者を割り当て</x:v>
      </x:c>
      <x:c r="H15" s="73" t="n">
        <x:v>46288</x:v>
      </x:c>
      <x:c r="I15" s="73"/>
      <x:c r="J15" s="74" t="str">
        <x:v>不要</x:v>
      </x:c>
      <x:c r="K15" s="72" t="str"/>
      <x:c r="L15" s="72" t="str">
        <x:v>自社担当者が空欄の例</x:v>
      </x:c>
      <x:c r="M15" s="50" t="str">
        <x:f>IF(COUNTA(A15:L15)=0,"",IF(OR(A15="",B15="",C15="",D15="",E15="",F15=""),"必須未入力",IF(SUMPRODUCT(--($A$9:$A$16=A15))&gt;1,"案件ID重複",IF(OR(OR(NOT(ISNUMBER(B15)),B15&lt;'項目設定'!$C$18,B15&gt;'項目設定'!$C$19,IF(ISNUMBER(B15),MOD(B15,1)&lt;&gt;0,FALSE)),AND(H15&lt;&gt;"",OR(NOT(ISNUMBER(H15)),H15&lt;'項目設定'!$C$18,H15&gt;'項目設定'!$C$19,IF(ISNUMBER(H15),MOD(H15,1)&lt;&gt;0,FALSE))),AND(I15&lt;&gt;"",OR(NOT(ISNUMBER(I15)),I15&lt;'項目設定'!$C$18,I15&gt;'項目設定'!$C$19,IF(ISNUMBER(I15),MOD(I15,1)&lt;&gt;0,FALSE)))),"日付要確認",IF(OR(COUNTIF('項目設定'!$B$6:$B$12,F15)=0,AND(J15&lt;&gt;"",COUNTIF('項目設定'!$E$6:$E$9,J15)=0)),"入力候補外",IF(OR(AND(H15&lt;&gt;"",H15&lt;B15),AND(I15&lt;&gt;"",I15&lt;B15)),"日付順要確認",IF(F15='項目設定'!$B$12,IF(K15="","終了理由未入力","終了"),IF(G15="","次の作業未入力",IF(H15="","次回日未設定",IF(H15&lt;'項目設定'!$C$3,"期限超過",IF(H15='項目設定'!$C$3,"本日対応","予定あり")))))))))))</x:f>
        <x:v>必須未入力</x:v>
      </x:c>
    </x:row>
    <x:row r="16" ht="56" customHeight="1">
      <x:c r="A16" s="72" t="str">
        <x:v>EX-008</x:v>
      </x:c>
      <x:c r="B16" s="73" t="n">
        <x:v>46282</x:v>
      </x:c>
      <x:c r="C16" s="72" t="str">
        <x:v>例示工業／担当G</x:v>
      </x:c>
      <x:c r="D16" s="72" t="str">
        <x:v>納期に関する相談</x:v>
      </x:c>
      <x:c r="E16" s="72" t="str">
        <x:v>担当01</x:v>
      </x:c>
      <x:c r="F16" s="74" t="str">
        <x:v>終了</x:v>
      </x:c>
      <x:c r="G16" s="72" t="str">
        <x:v>なし</x:v>
      </x:c>
      <x:c r="H16" s="73"/>
      <x:c r="I16" s="73" t="n">
        <x:v>46286</x:v>
      </x:c>
      <x:c r="J16" s="74" t="str">
        <x:v>不要</x:v>
      </x:c>
      <x:c r="K16" s="72" t="str"/>
      <x:c r="L16" s="72" t="str">
        <x:v>終了理由が空欄の例</x:v>
      </x:c>
      <x:c r="M16" s="50" t="str">
        <x:f>IF(COUNTA(A16:L16)=0,"",IF(OR(A16="",B16="",C16="",D16="",E16="",F16=""),"必須未入力",IF(SUMPRODUCT(--($A$9:$A$16=A16))&gt;1,"案件ID重複",IF(OR(OR(NOT(ISNUMBER(B16)),B16&lt;'項目設定'!$C$18,B16&gt;'項目設定'!$C$19,IF(ISNUMBER(B16),MOD(B16,1)&lt;&gt;0,FALSE)),AND(H16&lt;&gt;"",OR(NOT(ISNUMBER(H16)),H16&lt;'項目設定'!$C$18,H16&gt;'項目設定'!$C$19,IF(ISNUMBER(H16),MOD(H16,1)&lt;&gt;0,FALSE))),AND(I16&lt;&gt;"",OR(NOT(ISNUMBER(I16)),I16&lt;'項目設定'!$C$18,I16&gt;'項目設定'!$C$19,IF(ISNUMBER(I16),MOD(I16,1)&lt;&gt;0,FALSE)))),"日付要確認",IF(OR(COUNTIF('項目設定'!$B$6:$B$12,F16)=0,AND(J16&lt;&gt;"",COUNTIF('項目設定'!$E$6:$E$9,J16)=0)),"入力候補外",IF(OR(AND(H16&lt;&gt;"",H16&lt;B16),AND(I16&lt;&gt;"",I16&lt;B16)),"日付順要確認",IF(F16='項目設定'!$B$12,IF(K16="","終了理由未入力","終了"),IF(G16="","次の作業未入力",IF(H16="","次回日未設定",IF(H16&lt;'項目設定'!$C$3,"期限超過",IF(H16='項目設定'!$C$3,"本日対応","予定あり")))))))))))</x:f>
        <x:v>終了理由未入力</x:v>
      </x:c>
    </x:row>
    <x:row r="19">
      <x:c r="A19" s="57" t="str">
        <x:v>以下は履歴の記入例です。実務は「対応履歴」へ追記し、「管理表」も手動で更新してください。</x:v>
      </x:c>
      <x:c r="B19" s="57"/>
      <x:c r="C19" s="57"/>
      <x:c r="D19" s="57"/>
      <x:c r="E19" s="57"/>
      <x:c r="F19" s="57"/>
      <x:c r="G19" s="57"/>
      <x:c r="H19" s="57"/>
      <x:c r="I19" s="57"/>
      <x:c r="J19" s="57"/>
      <x:c r="K19" s="57"/>
      <x:c r="L19" s="57"/>
      <x:c r="M19" s="57"/>
    </x:row>
    <x:row r="20">
      <x:c r="A20" s="57"/>
      <x:c r="B20" s="57"/>
      <x:c r="C20" s="57"/>
      <x:c r="D20" s="57"/>
      <x:c r="E20" s="57"/>
      <x:c r="F20" s="57"/>
      <x:c r="G20" s="57"/>
      <x:c r="H20" s="57"/>
      <x:c r="I20" s="57"/>
      <x:c r="J20" s="57"/>
      <x:c r="K20" s="57"/>
      <x:c r="L20" s="57"/>
      <x:c r="M20" s="57"/>
    </x:row>
    <x:row r="22" ht="34" customHeight="1">
      <x:c r="A22" s="63" t="str">
        <x:v>対応日</x:v>
      </x:c>
      <x:c r="B22" s="63" t="str">
        <x:v>案件ID</x:v>
      </x:c>
      <x:c r="C22" s="63" t="str">
        <x:v>対応者</x:v>
      </x:c>
      <x:c r="D22" s="63" t="str">
        <x:v>手段</x:v>
      </x:c>
      <x:c r="E22" s="63" t="str">
        <x:v>行ったこと</x:v>
      </x:c>
      <x:c r="F22" s="63" t="str">
        <x:v>相手の回答・決定</x:v>
      </x:c>
      <x:c r="G22" s="63" t="str">
        <x:v>次の作業</x:v>
      </x:c>
      <x:c r="H22" s="63" t="str">
        <x:v>確認（自動）</x:v>
      </x:c>
    </x:row>
    <x:row r="23" ht="60" customHeight="1">
      <x:c r="A23" s="68" t="n">
        <x:v>46284</x:v>
      </x:c>
      <x:c r="B23" t="str">
        <x:v>EX-002</x:v>
      </x:c>
      <x:c r="C23" t="str">
        <x:v>担当02</x:v>
      </x:c>
      <x:c r="D23" t="str">
        <x:v>メール</x:v>
      </x:c>
      <x:c r="E23" t="str">
        <x:v>追加拠点の条件を確認</x:v>
      </x:c>
      <x:c r="F23" t="str">
        <x:v>数量を確認中</x:v>
      </x:c>
      <x:c r="G23" t="str">
        <x:v>見積案を確認して送付</x:v>
      </x:c>
      <x:c r="H23" t="str">
        <x:v>例示</x:v>
      </x:c>
    </x:row>
    <x:row r="24" ht="60" customHeight="1">
      <x:c r="A24" s="68" t="n">
        <x:v>46285</x:v>
      </x:c>
      <x:c r="B24" t="str">
        <x:v>EX-003</x:v>
      </x:c>
      <x:c r="C24" t="str">
        <x:v>担当01</x:v>
      </x:c>
      <x:c r="D24" t="str">
        <x:v>メール</x:v>
      </x:c>
      <x:c r="E24" t="str">
        <x:v>見積V1を送付</x:v>
      </x:c>
      <x:c r="F24" t="str">
        <x:v>受領の連絡あり</x:v>
      </x:c>
      <x:c r="G24" t="str">
        <x:v>指定日に回答を確認</x:v>
      </x:c>
      <x:c r="H24" t="str">
        <x:v>例示</x:v>
      </x:c>
    </x:row>
    <x:row r="25" ht="60" customHeight="1">
      <x:c r="A25" s="68" t="n">
        <x:v>46283</x:v>
      </x:c>
      <x:c r="B25" t="str">
        <x:v>EX-004</x:v>
      </x:c>
      <x:c r="C25" t="str">
        <x:v>担当02</x:v>
      </x:c>
      <x:c r="D25" t="str">
        <x:v>電話</x:v>
      </x:c>
      <x:c r="E25" t="str">
        <x:v>時期と予算を確認</x:v>
      </x:c>
      <x:c r="F25" t="str">
        <x:v>来週に再検討</x:v>
      </x:c>
      <x:c r="G25" t="str">
        <x:v>再開予定を確認</x:v>
      </x:c>
      <x:c r="H25" t="str">
        <x:v>例示</x:v>
      </x:c>
    </x:row>
    <x:row r="26" ht="60" customHeight="1">
      <x:c r="A26" s="68" t="n">
        <x:v>46286</x:v>
      </x:c>
      <x:c r="B26" t="str">
        <x:v>EX-005</x:v>
      </x:c>
      <x:c r="C26" t="str">
        <x:v>担当01</x:v>
      </x:c>
      <x:c r="D26" t="str">
        <x:v>メール</x:v>
      </x:c>
      <x:c r="E26" t="str">
        <x:v>受注連絡を確認・終了理由を記録</x:v>
      </x:c>
      <x:c r="F26" t="str">
        <x:v>受注が確定</x:v>
      </x:c>
      <x:c r="G26" t="str">
        <x:v>なし（記録済み）</x:v>
      </x:c>
      <x:c r="H26" t="str">
        <x:v>例示</x:v>
      </x:c>
    </x:row>
  </x:sheetData>
  <x:mergeCells>
    <x:mergeCell ref="A1:M1"/>
    <x:mergeCell ref="A2:M2"/>
    <x:mergeCell ref="A4:B4"/>
    <x:mergeCell ref="C4:D4"/>
    <x:mergeCell ref="E4:F4"/>
    <x:mergeCell ref="G4:H4"/>
    <x:mergeCell ref="I4:J4"/>
    <x:mergeCell ref="K4:M4"/>
    <x:mergeCell ref="A5:B5"/>
    <x:mergeCell ref="C5:D5"/>
    <x:mergeCell ref="E5:F5"/>
    <x:mergeCell ref="G5:H5"/>
    <x:mergeCell ref="I5:J5"/>
    <x:mergeCell ref="K5:M5"/>
    <x:mergeCell ref="A7:M7"/>
    <x:mergeCell ref="A19:M20"/>
  </x:mergeCells>
  <x:conditionalFormatting sqref="A9:M16">
    <x:cfRule type="expression" dxfId="9" priority="1">
      <x:formula>$M9="期限超過"</x:formula>
    </x:cfRule>
    <x:cfRule type="expression" dxfId="10" priority="2">
      <x:formula>$M9="本日対応"</x:formula>
    </x:cfRule>
    <x:cfRule type="expression" dxfId="11" priority="3">
      <x:formula>$F9="終了"</x:formula>
    </x:cfRule>
  </x:conditionalFormatting>
  <x:dataValidations count="5">
    <x:dataValidation type="list" errorStyle="stop" allowBlank="1" showErrorMessage="1" errorTitle="対応状況を選択" error="入力候補から選んでください。" sqref="F9:F16">
      <x:formula1>"未対応,対応中,見積準備中,見積送付済み,顧客回答待ち,保留,終了"</x:formula1>
    </x:dataValidation>
    <x:dataValidation type="list" errorStyle="stop" allowBlank="1" showErrorMessage="1" errorTitle="見積状況を選択" error="入力候補から選んでください。" sqref="J9:J16">
      <x:formula1>"未作成,作成中,送付済み,不要"</x:formula1>
    </x:dataValidation>
    <x:dataValidation type="date" operator="between" allowBlank="1" sqref="B9:B16">
      <x:formula1>DATE(2000,1,1)</x:formula1>
      <x:formula2>DATE(2100,12,31)</x:formula2>
    </x:dataValidation>
    <x:dataValidation type="date" operator="between" allowBlank="1" sqref="H9:H16">
      <x:formula1>DATE(2000,1,1)</x:formula1>
      <x:formula2>DATE(2100,12,31)</x:formula2>
    </x:dataValidation>
    <x:dataValidation type="date" operator="between" allowBlank="1" sqref="I9:I16">
      <x:formula1>DATE(2000,1,1)</x:formula1>
      <x:formula2>DATE(2100,12,31)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5bfd530b95e464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" hidden="0" customWidth="1"/>
    <x:col min="2" max="2" width="26" hidden="0" customWidth="1"/>
    <x:col min="3" max="3" width="18" hidden="0" customWidth="1"/>
    <x:col min="4" max="4" width="27" hidden="0" customWidth="1"/>
    <x:col min="5" max="5" width="20" hidden="0" customWidth="1"/>
    <x:col min="6" max="6" width="20" hidden="0" customWidth="1"/>
  </x:cols>
  <x:sheetData>
    <x:row r="1" ht="25" customHeight="1">
      <x:c r="A1" s="4"/>
      <x:c r="B1" s="30" t="str">
        <x:v>基準日と入力候補</x:v>
      </x:c>
      <x:c r="C1" s="30"/>
      <x:c r="D1" s="30"/>
      <x:c r="E1" s="30"/>
      <x:c r="F1" s="30"/>
    </x:row>
    <x:row r="2" ht="25" customHeight="1">
      <x:c r="A2" s="4"/>
      <x:c r="B2" s="14" t="str">
        <x:v>管理表の基準日</x:v>
      </x:c>
      <x:c r="C2" s="14" t="str">
        <x:v>記入例の基準日</x:v>
      </x:c>
      <x:c r="D2" s="36" t="str">
        <x:v>B3は通常=TODAY()。動作確認時に日付へ置換できます。記入例はC3の固定日を使います。</x:v>
      </x:c>
      <x:c r="E2" s="36"/>
      <x:c r="F2" s="36"/>
    </x:row>
    <x:row r="3" ht="25" customHeight="1">
      <x:c r="A3" s="4"/>
      <x:c r="B3" s="34" t="n">
        <x:f>TODAY()</x:f>
        <x:v>46286</x:v>
      </x:c>
      <x:c r="C3" s="34" t="n">
        <x:v>46287</x:v>
      </x:c>
      <x:c r="D3" s="36"/>
      <x:c r="E3" s="36"/>
      <x:c r="F3" s="36"/>
    </x:row>
    <x:row r="4" ht="25" customHeight="1">
      <x:c r="A4" s="4"/>
      <x:c r="B4" s="4"/>
      <x:c r="C4" s="4"/>
      <x:c r="D4" s="4"/>
      <x:c r="E4" s="4"/>
      <x:c r="F4" s="4"/>
    </x:row>
    <x:row r="5" ht="34" customHeight="1">
      <x:c r="A5" s="4"/>
      <x:c r="B5" s="18" t="str">
        <x:v>対応状況</x:v>
      </x:c>
      <x:c r="C5" s="18" t="str">
        <x:v>意味</x:v>
      </x:c>
      <x:c r="D5" s="4"/>
      <x:c r="E5" s="18" t="str">
        <x:v>見積状況</x:v>
      </x:c>
      <x:c r="F5" s="18" t="str">
        <x:v>意味</x:v>
      </x:c>
    </x:row>
    <x:row r="6" ht="25" customHeight="1">
      <x:c r="A6" s="4"/>
      <x:c r="B6" s="4" t="str">
        <x:v>未対応</x:v>
      </x:c>
      <x:c r="C6" s="4" t="str">
        <x:v>まだ着手していない</x:v>
      </x:c>
      <x:c r="D6" s="4"/>
      <x:c r="E6" s="4" t="str">
        <x:v>未作成</x:v>
      </x:c>
      <x:c r="F6" s="4" t="str">
        <x:v>未着手</x:v>
      </x:c>
    </x:row>
    <x:row r="7" ht="25" customHeight="1">
      <x:c r="A7" s="4"/>
      <x:c r="B7" s="4" t="str">
        <x:v>対応中</x:v>
      </x:c>
      <x:c r="C7" s="4" t="str">
        <x:v>対応を進めている</x:v>
      </x:c>
      <x:c r="D7" s="4"/>
      <x:c r="E7" s="4" t="str">
        <x:v>作成中</x:v>
      </x:c>
      <x:c r="F7" s="4" t="str">
        <x:v>作成している</x:v>
      </x:c>
    </x:row>
    <x:row r="8" ht="25" customHeight="1">
      <x:c r="A8" s="4"/>
      <x:c r="B8" s="4" t="str">
        <x:v>見積準備中</x:v>
      </x:c>
      <x:c r="C8" s="4" t="str">
        <x:v>見積を用意している</x:v>
      </x:c>
      <x:c r="D8" s="4"/>
      <x:c r="E8" s="4" t="str">
        <x:v>送付済み</x:v>
      </x:c>
      <x:c r="F8" s="4" t="str">
        <x:v>送付した</x:v>
      </x:c>
    </x:row>
    <x:row r="9" ht="25" customHeight="1">
      <x:c r="A9" s="4"/>
      <x:c r="B9" s="4" t="str">
        <x:v>見積送付済み</x:v>
      </x:c>
      <x:c r="C9" s="4" t="str">
        <x:v>見積を送り、次を確認</x:v>
      </x:c>
      <x:c r="D9" s="4"/>
      <x:c r="E9" s="4" t="str">
        <x:v>不要</x:v>
      </x:c>
      <x:c r="F9" s="4" t="str">
        <x:v>見積が不要</x:v>
      </x:c>
    </x:row>
    <x:row r="10" ht="25" customHeight="1">
      <x:c r="A10" s="4"/>
      <x:c r="B10" s="4" t="str">
        <x:v>顧客回答待ち</x:v>
      </x:c>
      <x:c r="C10" s="4" t="str">
        <x:v>相手の回答を待つ</x:v>
      </x:c>
      <x:c r="D10" s="4"/>
      <x:c r="E10" s="4"/>
      <x:c r="F10" s="4"/>
    </x:row>
    <x:row r="11" ht="25" customHeight="1">
      <x:c r="A11" s="4"/>
      <x:c r="B11" s="4" t="str">
        <x:v>保留</x:v>
      </x:c>
      <x:c r="C11" s="4" t="str">
        <x:v>再確認する日を決めて待つ</x:v>
      </x:c>
      <x:c r="D11" s="4"/>
      <x:c r="E11" s="4"/>
      <x:c r="F11" s="4"/>
    </x:row>
    <x:row r="12" ht="25" customHeight="1">
      <x:c r="A12" s="4"/>
      <x:c r="B12" s="4" t="str">
        <x:v>終了</x:v>
      </x:c>
      <x:c r="C12" s="4" t="str">
        <x:v>理由を記録して終了</x:v>
      </x:c>
      <x:c r="D12" s="4"/>
      <x:c r="E12" s="4"/>
      <x:c r="F12" s="4"/>
    </x:row>
    <x:row r="13" ht="25" customHeight="1">
      <x:c r="A13" s="4"/>
      <x:c r="B13" s="4"/>
      <x:c r="C13" s="4"/>
      <x:c r="D13" s="4"/>
      <x:c r="E13" s="4"/>
      <x:c r="F13" s="4"/>
    </x:row>
    <x:row r="14" ht="25" customHeight="1">
      <x:c r="A14" s="4"/>
      <x:c r="B14" s="38" t="str">
        <x:v>入力候補と「終了」の文字は判定式にも使います。この初版では項目名を変更せず、必要な補足を参照メモへ記入してください。</x:v>
      </x:c>
      <x:c r="C14" s="38"/>
      <x:c r="D14" s="38"/>
      <x:c r="E14" s="38"/>
      <x:c r="F14" s="38"/>
    </x:row>
    <x:row r="15" ht="25" customHeight="1">
      <x:c r="A15" s="4"/>
      <x:c r="B15" s="38"/>
      <x:c r="C15" s="38"/>
      <x:c r="D15" s="38"/>
      <x:c r="E15" s="38"/>
      <x:c r="F15" s="38"/>
    </x:row>
    <x:row r="16" ht="25" customHeight="1">
      <x:c r="A16" s="4"/>
      <x:c r="B16" s="4"/>
      <x:c r="C16" s="4"/>
      <x:c r="D16" s="4"/>
      <x:c r="E16" s="4"/>
      <x:c r="F16" s="4"/>
    </x:row>
    <x:row r="17" ht="34" customHeight="1">
      <x:c r="A17" s="4"/>
      <x:c r="B17" s="18" t="str">
        <x:v>日付チェックの範囲</x:v>
      </x:c>
      <x:c r="C17" s="18" t="str">
        <x:v>数値</x:v>
      </x:c>
      <x:c r="D17" s="4"/>
      <x:c r="E17" s="4"/>
      <x:c r="F17" s="4"/>
    </x:row>
    <x:row r="18" ht="25" customHeight="1">
      <x:c r="A18" s="4"/>
      <x:c r="B18" s="4" t="str">
        <x:v>最小日</x:v>
      </x:c>
      <x:c r="C18" s="32" t="n">
        <x:v>36526</x:v>
      </x:c>
      <x:c r="D18" s="4"/>
      <x:c r="E18" s="4"/>
      <x:c r="F18" s="4"/>
    </x:row>
    <x:row r="19" ht="25" customHeight="1">
      <x:c r="A19" s="4"/>
      <x:c r="B19" s="4" t="str">
        <x:v>最大日</x:v>
      </x:c>
      <x:c r="C19" s="32" t="n">
        <x:v>73415</x:v>
      </x:c>
      <x:c r="D19" s="4"/>
      <x:c r="E19" s="4"/>
      <x:c r="F19" s="4"/>
    </x:row>
    <x:row r="20" ht="25" customHeight="1">
      <x:c r="A20" s="4"/>
      <x:c r="B20" s="4"/>
      <x:c r="C20" s="4"/>
      <x:c r="D20" s="4"/>
      <x:c r="E20" s="4"/>
      <x:c r="F20" s="4"/>
    </x:row>
    <x:row r="21" ht="25" customHeight="1">
      <x:c r="A21" s="4"/>
      <x:c r="B21" s="4"/>
      <x:c r="C21" s="4"/>
      <x:c r="D21" s="4"/>
      <x:c r="E21" s="4"/>
      <x:c r="F21" s="4"/>
    </x:row>
    <x:row r="22" ht="34" customHeight="1">
      <x:c r="A22" s="4"/>
      <x:c r="B22" s="18" t="str">
        <x:v>区分</x:v>
      </x:c>
      <x:c r="C22" s="18" t="str">
        <x:v>対象上限</x:v>
      </x:c>
      <x:c r="D22" s="4"/>
      <x:c r="E22" s="4"/>
      <x:c r="F22" s="4"/>
    </x:row>
    <x:row r="23" ht="25" customHeight="1">
      <x:c r="A23" s="4"/>
      <x:c r="B23" s="4" t="str">
        <x:v>管理表（案件）</x:v>
      </x:c>
      <x:c r="C23" s="4" t="n">
        <x:v>300</x:v>
      </x:c>
      <x:c r="D23" s="4"/>
      <x:c r="E23" s="4"/>
      <x:c r="F23" s="4"/>
    </x:row>
    <x:row r="24" ht="25" customHeight="1">
      <x:c r="A24" s="4"/>
      <x:c r="B24" s="4" t="str">
        <x:v>対応履歴</x:v>
      </x:c>
      <x:c r="C24" s="4" t="n">
        <x:v>500</x:v>
      </x:c>
      <x:c r="D24" s="4"/>
      <x:c r="E24" s="4"/>
      <x:c r="F24" s="4"/>
    </x:row>
    <x:row r="25" ht="25" customHeight="1">
      <x:c r="A25" s="4"/>
      <x:c r="B25" s="4" t="str">
        <x:v>記入例</x:v>
      </x:c>
      <x:c r="C25" s="4" t="n">
        <x:v>8</x:v>
      </x:c>
      <x:c r="D25" s="4"/>
      <x:c r="E25" s="4"/>
      <x:c r="F25" s="4"/>
    </x:row>
    <x:row r="26" ht="25" customHeight="1">
      <x:c r="A26" s="4"/>
      <x:c r="B26" s="4"/>
      <x:c r="C26" s="4"/>
      <x:c r="D26" s="4"/>
      <x:c r="E26" s="4"/>
      <x:c r="F26" s="4"/>
    </x:row>
    <x:row r="27" ht="25" customHeight="1">
      <x:c r="A27" s="4"/>
      <x:c r="B27" s="12" t="str">
        <x:v>出典：既存P1の会話内で共有された管理項目に基づく当媒体の設計案。現行P1全文との突合はCodexで行います。</x:v>
      </x:c>
      <x:c r="C27" s="12"/>
      <x:c r="D27" s="12"/>
      <x:c r="E27" s="12"/>
      <x:c r="F27" s="12"/>
    </x:row>
    <x:row r="28" ht="25" customHeight="1">
      <x:c r="A28" s="4"/>
      <x:c r="B28" s="12"/>
      <x:c r="C28" s="12"/>
      <x:c r="D28" s="12"/>
      <x:c r="E28" s="12"/>
      <x:c r="F28" s="12"/>
    </x:row>
    <x:row r="29" ht="25" customHeight="1">
      <x:c r="A29" s="4"/>
      <x:c r="B29" s="4"/>
      <x:c r="C29" s="4"/>
      <x:c r="D29" s="4"/>
      <x:c r="E29" s="4"/>
      <x:c r="F29" s="4"/>
    </x:row>
    <x:row r="30" ht="25" customHeight="1">
      <x:c r="A30" s="4"/>
      <x:c r="B30" s="40" t="str">
        <x:v>参照先：https://gyomurenkei.jp/articles/inquiry-follow-up-management/</x:v>
      </x:c>
      <x:c r="C30" s="40"/>
      <x:c r="D30" s="40"/>
      <x:c r="E30" s="40"/>
      <x:c r="F30" s="40"/>
    </x:row>
    <x:row r="31" ht="25" customHeight="1">
      <x:c r="A31" s="4"/>
      <x:c r="B31" s="40"/>
      <x:c r="C31" s="40"/>
      <x:c r="D31" s="40"/>
      <x:c r="E31" s="40"/>
      <x:c r="F31" s="40"/>
    </x:row>
  </x:sheetData>
  <x:mergeCells>
    <x:mergeCell ref="B1:F1"/>
    <x:mergeCell ref="D2:F3"/>
    <x:mergeCell ref="B14:F15"/>
    <x:mergeCell ref="B27:F28"/>
    <x:mergeCell ref="B30:F31"/>
  </x:mergeCells>
  <x:pageMargins left="0.7" right="0.7" top="0.75" bottom="0.75" header="0.3" footer="0.3"/>
</x:worksheet>
</file>